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embeddings/oleObject1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xr:revisionPtr revIDLastSave="0" documentId="8_{28637261-37F3-6242-AB45-95F14BD397A3}" xr6:coauthVersionLast="47" xr6:coauthVersionMax="47" xr10:uidLastSave="{00000000-0000-0000-0000-000000000000}"/>
  <bookViews>
    <workbookView xWindow="390" yWindow="540" windowWidth="19815" windowHeight="9150" xr2:uid="{00000000-000D-0000-FFFF-FFFF00000000}"/>
  </bookViews>
  <sheets>
    <sheet name="tbl1" sheetId="1" r:id="rId1"/>
    <sheet name="tbl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jbJc/jVCbuSXfjsikIjIiACuAYpxz84YTwpoDnCDNPU="/>
    </ext>
  </extLst>
</workbook>
</file>

<file path=xl/calcChain.xml><?xml version="1.0" encoding="utf-8"?>
<calcChain xmlns="http://schemas.openxmlformats.org/spreadsheetml/2006/main">
  <c r="F37" i="1" l="1"/>
  <c r="F38" i="1"/>
  <c r="F39" i="1"/>
  <c r="F32" i="2"/>
  <c r="F45" i="1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P5" i="2"/>
  <c r="P39" i="2"/>
  <c r="H5" i="2"/>
  <c r="H39" i="2"/>
  <c r="H38" i="2"/>
  <c r="D5" i="2"/>
  <c r="D39" i="2"/>
  <c r="D38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C36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E32" i="2"/>
  <c r="D32" i="2"/>
  <c r="C32" i="2"/>
  <c r="L5" i="2"/>
  <c r="L4" i="2"/>
  <c r="L25" i="2"/>
  <c r="L22" i="2"/>
  <c r="P4" i="2"/>
  <c r="P20" i="2"/>
  <c r="L18" i="2"/>
  <c r="P16" i="2"/>
  <c r="L14" i="2"/>
  <c r="L10" i="2"/>
  <c r="P8" i="2"/>
  <c r="L8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P6" i="2"/>
  <c r="P31" i="2"/>
  <c r="L6" i="2"/>
  <c r="L31" i="2"/>
  <c r="K9" i="1"/>
  <c r="S5" i="2"/>
  <c r="S39" i="2"/>
  <c r="R5" i="2"/>
  <c r="R39" i="2"/>
  <c r="Q5" i="2"/>
  <c r="O5" i="2"/>
  <c r="O39" i="2"/>
  <c r="N5" i="2"/>
  <c r="N39" i="2"/>
  <c r="M5" i="2"/>
  <c r="L39" i="2"/>
  <c r="K5" i="2"/>
  <c r="K39" i="2"/>
  <c r="J5" i="2"/>
  <c r="J39" i="2"/>
  <c r="I5" i="2"/>
  <c r="G5" i="2"/>
  <c r="G39" i="2"/>
  <c r="F5" i="2"/>
  <c r="F39" i="2"/>
  <c r="E5" i="2"/>
  <c r="C5" i="2"/>
  <c r="C39" i="2"/>
  <c r="S4" i="2"/>
  <c r="O4" i="2"/>
  <c r="O20" i="2"/>
  <c r="N4" i="2"/>
  <c r="N19" i="2"/>
  <c r="H4" i="2"/>
  <c r="H18" i="2"/>
  <c r="D4" i="2"/>
  <c r="C4" i="2"/>
  <c r="C11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K45" i="1"/>
  <c r="J45" i="1"/>
  <c r="I45" i="1"/>
  <c r="G45" i="1"/>
  <c r="E45" i="1"/>
  <c r="C45" i="1"/>
  <c r="H37" i="1"/>
  <c r="H38" i="1"/>
  <c r="H39" i="1"/>
  <c r="J38" i="1"/>
  <c r="I38" i="1"/>
  <c r="G38" i="1"/>
  <c r="E38" i="1"/>
  <c r="D38" i="1"/>
  <c r="C38" i="1"/>
  <c r="J37" i="1"/>
  <c r="I37" i="1"/>
  <c r="I39" i="1"/>
  <c r="G37" i="1"/>
  <c r="G39" i="1"/>
  <c r="E37" i="1"/>
  <c r="E39" i="1"/>
  <c r="D37" i="1"/>
  <c r="C37" i="1"/>
  <c r="C39" i="1"/>
  <c r="K33" i="1"/>
  <c r="K32" i="1"/>
  <c r="K31" i="1"/>
  <c r="K30" i="1"/>
  <c r="K29" i="1"/>
  <c r="K28" i="1"/>
  <c r="K27" i="1"/>
  <c r="K26" i="1"/>
  <c r="K25" i="1"/>
  <c r="K24" i="1"/>
  <c r="S20" i="2"/>
  <c r="K23" i="1"/>
  <c r="K22" i="1"/>
  <c r="S18" i="2"/>
  <c r="K21" i="1"/>
  <c r="K20" i="1"/>
  <c r="K19" i="1"/>
  <c r="K18" i="1"/>
  <c r="S14" i="2"/>
  <c r="K17" i="1"/>
  <c r="K16" i="1"/>
  <c r="K15" i="1"/>
  <c r="K14" i="1"/>
  <c r="K13" i="1"/>
  <c r="K12" i="1"/>
  <c r="S8" i="2"/>
  <c r="K11" i="1"/>
  <c r="K10" i="1"/>
  <c r="K38" i="1"/>
  <c r="S11" i="2"/>
  <c r="K37" i="1"/>
  <c r="K39" i="1"/>
  <c r="D39" i="1"/>
  <c r="S22" i="2"/>
  <c r="D27" i="2"/>
  <c r="D24" i="2"/>
  <c r="D29" i="2"/>
  <c r="D26" i="2"/>
  <c r="D28" i="2"/>
  <c r="D30" i="2"/>
  <c r="D25" i="2"/>
  <c r="D23" i="2"/>
  <c r="D21" i="2"/>
  <c r="D19" i="2"/>
  <c r="D17" i="2"/>
  <c r="D15" i="2"/>
  <c r="D13" i="2"/>
  <c r="D11" i="2"/>
  <c r="D9" i="2"/>
  <c r="D7" i="2"/>
  <c r="C38" i="2"/>
  <c r="C37" i="2"/>
  <c r="K38" i="2"/>
  <c r="K37" i="2"/>
  <c r="O9" i="2"/>
  <c r="S10" i="2"/>
  <c r="D12" i="2"/>
  <c r="D14" i="2"/>
  <c r="S28" i="2"/>
  <c r="F4" i="2"/>
  <c r="K4" i="2"/>
  <c r="P29" i="2"/>
  <c r="P26" i="2"/>
  <c r="P28" i="2"/>
  <c r="P30" i="2"/>
  <c r="P25" i="2"/>
  <c r="P27" i="2"/>
  <c r="P24" i="2"/>
  <c r="P21" i="2"/>
  <c r="P19" i="2"/>
  <c r="P17" i="2"/>
  <c r="P15" i="2"/>
  <c r="P13" i="2"/>
  <c r="P11" i="2"/>
  <c r="P9" i="2"/>
  <c r="P7" i="2"/>
  <c r="L38" i="2"/>
  <c r="L37" i="2"/>
  <c r="O7" i="2"/>
  <c r="C8" i="2"/>
  <c r="H8" i="2"/>
  <c r="D10" i="2"/>
  <c r="O10" i="2"/>
  <c r="P12" i="2"/>
  <c r="C13" i="2"/>
  <c r="O14" i="2"/>
  <c r="C16" i="2"/>
  <c r="S16" i="2"/>
  <c r="O18" i="2"/>
  <c r="C20" i="2"/>
  <c r="S13" i="2"/>
  <c r="S17" i="2"/>
  <c r="S21" i="2"/>
  <c r="S25" i="2"/>
  <c r="S29" i="2"/>
  <c r="J39" i="1"/>
  <c r="G4" i="2"/>
  <c r="L28" i="2"/>
  <c r="L23" i="2"/>
  <c r="L30" i="2"/>
  <c r="L27" i="2"/>
  <c r="L24" i="2"/>
  <c r="L29" i="2"/>
  <c r="L26" i="2"/>
  <c r="L21" i="2"/>
  <c r="L19" i="2"/>
  <c r="L17" i="2"/>
  <c r="L15" i="2"/>
  <c r="L13" i="2"/>
  <c r="L11" i="2"/>
  <c r="L9" i="2"/>
  <c r="L7" i="2"/>
  <c r="R4" i="2"/>
  <c r="E39" i="2"/>
  <c r="E4" i="2"/>
  <c r="I39" i="2"/>
  <c r="I4" i="2"/>
  <c r="M39" i="2"/>
  <c r="M4" i="2"/>
  <c r="Q39" i="2"/>
  <c r="Q4" i="2"/>
  <c r="C6" i="2"/>
  <c r="H6" i="2"/>
  <c r="S6" i="2"/>
  <c r="D8" i="2"/>
  <c r="O8" i="2"/>
  <c r="P10" i="2"/>
  <c r="N11" i="2"/>
  <c r="L12" i="2"/>
  <c r="H14" i="2"/>
  <c r="P14" i="2"/>
  <c r="N15" i="2"/>
  <c r="D16" i="2"/>
  <c r="L16" i="2"/>
  <c r="P18" i="2"/>
  <c r="D20" i="2"/>
  <c r="L20" i="2"/>
  <c r="P22" i="2"/>
  <c r="P23" i="2"/>
  <c r="S24" i="2"/>
  <c r="S26" i="2"/>
  <c r="C29" i="2"/>
  <c r="C27" i="2"/>
  <c r="C25" i="2"/>
  <c r="C30" i="2"/>
  <c r="C23" i="2"/>
  <c r="C21" i="2"/>
  <c r="C19" i="2"/>
  <c r="C17" i="2"/>
  <c r="C15" i="2"/>
  <c r="C26" i="2"/>
  <c r="C22" i="2"/>
  <c r="C28" i="2"/>
  <c r="H30" i="2"/>
  <c r="H25" i="2"/>
  <c r="H27" i="2"/>
  <c r="H29" i="2"/>
  <c r="H26" i="2"/>
  <c r="H28" i="2"/>
  <c r="H23" i="2"/>
  <c r="H21" i="2"/>
  <c r="H19" i="2"/>
  <c r="H17" i="2"/>
  <c r="H15" i="2"/>
  <c r="H13" i="2"/>
  <c r="H11" i="2"/>
  <c r="H9" i="2"/>
  <c r="H7" i="2"/>
  <c r="N30" i="2"/>
  <c r="N27" i="2"/>
  <c r="N29" i="2"/>
  <c r="N26" i="2"/>
  <c r="N23" i="2"/>
  <c r="N28" i="2"/>
  <c r="N25" i="2"/>
  <c r="N22" i="2"/>
  <c r="N20" i="2"/>
  <c r="N18" i="2"/>
  <c r="N16" i="2"/>
  <c r="N14" i="2"/>
  <c r="N12" i="2"/>
  <c r="N10" i="2"/>
  <c r="N8" i="2"/>
  <c r="N6" i="2"/>
  <c r="N31" i="2"/>
  <c r="S30" i="2"/>
  <c r="S15" i="2"/>
  <c r="F38" i="2"/>
  <c r="F37" i="2"/>
  <c r="J38" i="2"/>
  <c r="J37" i="2"/>
  <c r="N38" i="2"/>
  <c r="N37" i="2"/>
  <c r="R38" i="2"/>
  <c r="R37" i="2"/>
  <c r="D6" i="2"/>
  <c r="O6" i="2"/>
  <c r="O31" i="2"/>
  <c r="O33" i="2"/>
  <c r="C9" i="2"/>
  <c r="N9" i="2"/>
  <c r="S9" i="2"/>
  <c r="O11" i="2"/>
  <c r="C12" i="2"/>
  <c r="H12" i="2"/>
  <c r="S12" i="2"/>
  <c r="C14" i="2"/>
  <c r="O16" i="2"/>
  <c r="C18" i="2"/>
  <c r="D22" i="2"/>
  <c r="C24" i="2"/>
  <c r="L33" i="2"/>
  <c r="P33" i="2"/>
  <c r="O29" i="2"/>
  <c r="O27" i="2"/>
  <c r="O25" i="2"/>
  <c r="O23" i="2"/>
  <c r="O24" i="2"/>
  <c r="O21" i="2"/>
  <c r="O19" i="2"/>
  <c r="O17" i="2"/>
  <c r="O15" i="2"/>
  <c r="O26" i="2"/>
  <c r="O28" i="2"/>
  <c r="O22" i="2"/>
  <c r="O30" i="2"/>
  <c r="O13" i="2"/>
  <c r="G38" i="2"/>
  <c r="G37" i="2"/>
  <c r="S38" i="2"/>
  <c r="S37" i="2"/>
  <c r="H10" i="2"/>
  <c r="O12" i="2"/>
  <c r="N13" i="2"/>
  <c r="H16" i="2"/>
  <c r="N17" i="2"/>
  <c r="D18" i="2"/>
  <c r="H20" i="2"/>
  <c r="N21" i="2"/>
  <c r="H22" i="2"/>
  <c r="H24" i="2"/>
  <c r="J4" i="2"/>
  <c r="O38" i="2"/>
  <c r="O37" i="2"/>
  <c r="C7" i="2"/>
  <c r="N7" i="2"/>
  <c r="S7" i="2"/>
  <c r="C10" i="2"/>
  <c r="N24" i="2"/>
  <c r="S23" i="2"/>
  <c r="S27" i="2"/>
  <c r="D45" i="1"/>
  <c r="H45" i="1"/>
  <c r="N33" i="2"/>
  <c r="H37" i="2"/>
  <c r="P38" i="2"/>
  <c r="P37" i="2"/>
  <c r="D37" i="2"/>
  <c r="S19" i="2"/>
  <c r="P64" i="2"/>
  <c r="P62" i="2"/>
  <c r="P60" i="2"/>
  <c r="P58" i="2"/>
  <c r="P63" i="2"/>
  <c r="P59" i="2"/>
  <c r="P56" i="2"/>
  <c r="P51" i="2"/>
  <c r="P48" i="2"/>
  <c r="P46" i="2"/>
  <c r="P44" i="2"/>
  <c r="P42" i="2"/>
  <c r="P40" i="2"/>
  <c r="P65" i="2"/>
  <c r="P53" i="2"/>
  <c r="P50" i="2"/>
  <c r="P61" i="2"/>
  <c r="P57" i="2"/>
  <c r="P55" i="2"/>
  <c r="P52" i="2"/>
  <c r="P54" i="2"/>
  <c r="P49" i="2"/>
  <c r="P47" i="2"/>
  <c r="P45" i="2"/>
  <c r="P41" i="2"/>
  <c r="P43" i="2"/>
  <c r="S64" i="2"/>
  <c r="S44" i="2"/>
  <c r="S50" i="2"/>
  <c r="S47" i="2"/>
  <c r="S55" i="2"/>
  <c r="S63" i="2"/>
  <c r="S60" i="2"/>
  <c r="S57" i="2"/>
  <c r="S48" i="2"/>
  <c r="S45" i="2"/>
  <c r="S56" i="2"/>
  <c r="S58" i="2"/>
  <c r="S62" i="2"/>
  <c r="S51" i="2"/>
  <c r="S59" i="2"/>
  <c r="S54" i="2"/>
  <c r="S49" i="2"/>
  <c r="S61" i="2"/>
  <c r="S40" i="2"/>
  <c r="S46" i="2"/>
  <c r="S43" i="2"/>
  <c r="S53" i="2"/>
  <c r="S41" i="2"/>
  <c r="S52" i="2"/>
  <c r="S42" i="2"/>
  <c r="J63" i="2"/>
  <c r="J61" i="2"/>
  <c r="J59" i="2"/>
  <c r="J57" i="2"/>
  <c r="J62" i="2"/>
  <c r="J58" i="2"/>
  <c r="J54" i="2"/>
  <c r="J51" i="2"/>
  <c r="J45" i="2"/>
  <c r="J43" i="2"/>
  <c r="J41" i="2"/>
  <c r="J56" i="2"/>
  <c r="J53" i="2"/>
  <c r="J64" i="2"/>
  <c r="J60" i="2"/>
  <c r="J55" i="2"/>
  <c r="J50" i="2"/>
  <c r="J52" i="2"/>
  <c r="J49" i="2"/>
  <c r="J44" i="2"/>
  <c r="J40" i="2"/>
  <c r="J47" i="2"/>
  <c r="J46" i="2"/>
  <c r="J42" i="2"/>
  <c r="J48" i="2"/>
  <c r="K63" i="2"/>
  <c r="K61" i="2"/>
  <c r="K59" i="2"/>
  <c r="K57" i="2"/>
  <c r="K55" i="2"/>
  <c r="K53" i="2"/>
  <c r="K51" i="2"/>
  <c r="K49" i="2"/>
  <c r="K47" i="2"/>
  <c r="K56" i="2"/>
  <c r="K48" i="2"/>
  <c r="K64" i="2"/>
  <c r="K60" i="2"/>
  <c r="K50" i="2"/>
  <c r="K52" i="2"/>
  <c r="K62" i="2"/>
  <c r="K58" i="2"/>
  <c r="K54" i="2"/>
  <c r="K45" i="2"/>
  <c r="K43" i="2"/>
  <c r="K41" i="2"/>
  <c r="K40" i="2"/>
  <c r="K65" i="2"/>
  <c r="K46" i="2"/>
  <c r="K42" i="2"/>
  <c r="K44" i="2"/>
  <c r="C31" i="2"/>
  <c r="D31" i="2"/>
  <c r="S31" i="2"/>
  <c r="Q38" i="2"/>
  <c r="Q37" i="2"/>
  <c r="I38" i="2"/>
  <c r="I37" i="2"/>
  <c r="R63" i="2"/>
  <c r="R61" i="2"/>
  <c r="R59" i="2"/>
  <c r="R57" i="2"/>
  <c r="R64" i="2"/>
  <c r="R62" i="2"/>
  <c r="R58" i="2"/>
  <c r="R55" i="2"/>
  <c r="R50" i="2"/>
  <c r="R47" i="2"/>
  <c r="R45" i="2"/>
  <c r="R43" i="2"/>
  <c r="R41" i="2"/>
  <c r="R52" i="2"/>
  <c r="R49" i="2"/>
  <c r="R60" i="2"/>
  <c r="R54" i="2"/>
  <c r="R51" i="2"/>
  <c r="R56" i="2"/>
  <c r="R53" i="2"/>
  <c r="R48" i="2"/>
  <c r="R44" i="2"/>
  <c r="R40" i="2"/>
  <c r="R65" i="2"/>
  <c r="R46" i="2"/>
  <c r="R42" i="2"/>
  <c r="F63" i="2"/>
  <c r="F61" i="2"/>
  <c r="F59" i="2"/>
  <c r="F57" i="2"/>
  <c r="F64" i="2"/>
  <c r="F60" i="2"/>
  <c r="F56" i="2"/>
  <c r="F53" i="2"/>
  <c r="F48" i="2"/>
  <c r="F45" i="2"/>
  <c r="F43" i="2"/>
  <c r="F41" i="2"/>
  <c r="F55" i="2"/>
  <c r="F50" i="2"/>
  <c r="F62" i="2"/>
  <c r="F58" i="2"/>
  <c r="F52" i="2"/>
  <c r="F49" i="2"/>
  <c r="F54" i="2"/>
  <c r="F51" i="2"/>
  <c r="F46" i="2"/>
  <c r="F42" i="2"/>
  <c r="F44" i="2"/>
  <c r="F47" i="2"/>
  <c r="F40" i="2"/>
  <c r="H64" i="2"/>
  <c r="H62" i="2"/>
  <c r="H60" i="2"/>
  <c r="H58" i="2"/>
  <c r="H63" i="2"/>
  <c r="H59" i="2"/>
  <c r="H55" i="2"/>
  <c r="H52" i="2"/>
  <c r="H47" i="2"/>
  <c r="H46" i="2"/>
  <c r="H44" i="2"/>
  <c r="H42" i="2"/>
  <c r="H40" i="2"/>
  <c r="H54" i="2"/>
  <c r="H49" i="2"/>
  <c r="H61" i="2"/>
  <c r="H57" i="2"/>
  <c r="H56" i="2"/>
  <c r="H51" i="2"/>
  <c r="H53" i="2"/>
  <c r="H50" i="2"/>
  <c r="H48" i="2"/>
  <c r="H45" i="2"/>
  <c r="H41" i="2"/>
  <c r="H43" i="2"/>
  <c r="J29" i="2"/>
  <c r="J24" i="2"/>
  <c r="J26" i="2"/>
  <c r="J28" i="2"/>
  <c r="J25" i="2"/>
  <c r="J30" i="2"/>
  <c r="J27" i="2"/>
  <c r="J22" i="2"/>
  <c r="J20" i="2"/>
  <c r="J18" i="2"/>
  <c r="J16" i="2"/>
  <c r="J14" i="2"/>
  <c r="J12" i="2"/>
  <c r="J10" i="2"/>
  <c r="J8" i="2"/>
  <c r="J6" i="2"/>
  <c r="J23" i="2"/>
  <c r="J19" i="2"/>
  <c r="J15" i="2"/>
  <c r="J11" i="2"/>
  <c r="J21" i="2"/>
  <c r="J17" i="2"/>
  <c r="J13" i="2"/>
  <c r="J7" i="2"/>
  <c r="J9" i="2"/>
  <c r="H31" i="2"/>
  <c r="M30" i="2"/>
  <c r="M28" i="2"/>
  <c r="M26" i="2"/>
  <c r="M24" i="2"/>
  <c r="M25" i="2"/>
  <c r="M22" i="2"/>
  <c r="M20" i="2"/>
  <c r="M18" i="2"/>
  <c r="M16" i="2"/>
  <c r="M14" i="2"/>
  <c r="M27" i="2"/>
  <c r="M29" i="2"/>
  <c r="M23" i="2"/>
  <c r="M21" i="2"/>
  <c r="M17" i="2"/>
  <c r="M13" i="2"/>
  <c r="M12" i="2"/>
  <c r="M7" i="2"/>
  <c r="M9" i="2"/>
  <c r="M6" i="2"/>
  <c r="M31" i="2"/>
  <c r="M33" i="2"/>
  <c r="M19" i="2"/>
  <c r="M15" i="2"/>
  <c r="M11" i="2"/>
  <c r="M8" i="2"/>
  <c r="M10" i="2"/>
  <c r="E30" i="2"/>
  <c r="E28" i="2"/>
  <c r="E26" i="2"/>
  <c r="E24" i="2"/>
  <c r="E29" i="2"/>
  <c r="E22" i="2"/>
  <c r="E20" i="2"/>
  <c r="E18" i="2"/>
  <c r="E16" i="2"/>
  <c r="E14" i="2"/>
  <c r="E25" i="2"/>
  <c r="E23" i="2"/>
  <c r="E27" i="2"/>
  <c r="E6" i="2"/>
  <c r="E9" i="2"/>
  <c r="E21" i="2"/>
  <c r="E17" i="2"/>
  <c r="E11" i="2"/>
  <c r="E8" i="2"/>
  <c r="E13" i="2"/>
  <c r="E10" i="2"/>
  <c r="E19" i="2"/>
  <c r="E15" i="2"/>
  <c r="E12" i="2"/>
  <c r="E7" i="2"/>
  <c r="G63" i="2"/>
  <c r="G61" i="2"/>
  <c r="G59" i="2"/>
  <c r="G57" i="2"/>
  <c r="G55" i="2"/>
  <c r="G53" i="2"/>
  <c r="G51" i="2"/>
  <c r="G49" i="2"/>
  <c r="G47" i="2"/>
  <c r="G50" i="2"/>
  <c r="G62" i="2"/>
  <c r="G58" i="2"/>
  <c r="G52" i="2"/>
  <c r="G54" i="2"/>
  <c r="G64" i="2"/>
  <c r="G60" i="2"/>
  <c r="G56" i="2"/>
  <c r="G48" i="2"/>
  <c r="G45" i="2"/>
  <c r="G43" i="2"/>
  <c r="G41" i="2"/>
  <c r="G44" i="2"/>
  <c r="G40" i="2"/>
  <c r="G46" i="2"/>
  <c r="G42" i="2"/>
  <c r="M38" i="2"/>
  <c r="M37" i="2"/>
  <c r="E38" i="2"/>
  <c r="E37" i="2"/>
  <c r="L64" i="2"/>
  <c r="L62" i="2"/>
  <c r="L60" i="2"/>
  <c r="L58" i="2"/>
  <c r="L61" i="2"/>
  <c r="L57" i="2"/>
  <c r="L53" i="2"/>
  <c r="L50" i="2"/>
  <c r="L46" i="2"/>
  <c r="L44" i="2"/>
  <c r="L42" i="2"/>
  <c r="L40" i="2"/>
  <c r="L65" i="2"/>
  <c r="L55" i="2"/>
  <c r="L52" i="2"/>
  <c r="L63" i="2"/>
  <c r="L59" i="2"/>
  <c r="L54" i="2"/>
  <c r="L49" i="2"/>
  <c r="L56" i="2"/>
  <c r="L51" i="2"/>
  <c r="L48" i="2"/>
  <c r="L43" i="2"/>
  <c r="L47" i="2"/>
  <c r="L45" i="2"/>
  <c r="L41" i="2"/>
  <c r="K29" i="2"/>
  <c r="K27" i="2"/>
  <c r="K25" i="2"/>
  <c r="K23" i="2"/>
  <c r="K26" i="2"/>
  <c r="K21" i="2"/>
  <c r="K19" i="2"/>
  <c r="K17" i="2"/>
  <c r="K15" i="2"/>
  <c r="K13" i="2"/>
  <c r="K28" i="2"/>
  <c r="K30" i="2"/>
  <c r="K22" i="2"/>
  <c r="K24" i="2"/>
  <c r="K6" i="2"/>
  <c r="K31" i="2"/>
  <c r="K33" i="2"/>
  <c r="K18" i="2"/>
  <c r="K14" i="2"/>
  <c r="K8" i="2"/>
  <c r="K10" i="2"/>
  <c r="K7" i="2"/>
  <c r="K20" i="2"/>
  <c r="K16" i="2"/>
  <c r="K12" i="2"/>
  <c r="K9" i="2"/>
  <c r="K11" i="2"/>
  <c r="D64" i="2"/>
  <c r="D62" i="2"/>
  <c r="D60" i="2"/>
  <c r="D58" i="2"/>
  <c r="D61" i="2"/>
  <c r="D57" i="2"/>
  <c r="D54" i="2"/>
  <c r="D49" i="2"/>
  <c r="D46" i="2"/>
  <c r="D44" i="2"/>
  <c r="D42" i="2"/>
  <c r="D40" i="2"/>
  <c r="D56" i="2"/>
  <c r="D51" i="2"/>
  <c r="D63" i="2"/>
  <c r="D59" i="2"/>
  <c r="D53" i="2"/>
  <c r="D50" i="2"/>
  <c r="D55" i="2"/>
  <c r="D52" i="2"/>
  <c r="D47" i="2"/>
  <c r="D43" i="2"/>
  <c r="D48" i="2"/>
  <c r="D45" i="2"/>
  <c r="D41" i="2"/>
  <c r="O64" i="2"/>
  <c r="O63" i="2"/>
  <c r="O61" i="2"/>
  <c r="O59" i="2"/>
  <c r="O57" i="2"/>
  <c r="O55" i="2"/>
  <c r="O53" i="2"/>
  <c r="O51" i="2"/>
  <c r="O49" i="2"/>
  <c r="O47" i="2"/>
  <c r="O54" i="2"/>
  <c r="O62" i="2"/>
  <c r="O58" i="2"/>
  <c r="O56" i="2"/>
  <c r="O50" i="2"/>
  <c r="O60" i="2"/>
  <c r="O52" i="2"/>
  <c r="O45" i="2"/>
  <c r="O43" i="2"/>
  <c r="O41" i="2"/>
  <c r="O48" i="2"/>
  <c r="O44" i="2"/>
  <c r="O40" i="2"/>
  <c r="O65" i="2"/>
  <c r="O46" i="2"/>
  <c r="O42" i="2"/>
  <c r="N63" i="2"/>
  <c r="N61" i="2"/>
  <c r="N59" i="2"/>
  <c r="N57" i="2"/>
  <c r="N64" i="2"/>
  <c r="N60" i="2"/>
  <c r="N52" i="2"/>
  <c r="N49" i="2"/>
  <c r="N45" i="2"/>
  <c r="N43" i="2"/>
  <c r="N41" i="2"/>
  <c r="N54" i="2"/>
  <c r="N51" i="2"/>
  <c r="N62" i="2"/>
  <c r="N58" i="2"/>
  <c r="N56" i="2"/>
  <c r="N53" i="2"/>
  <c r="N55" i="2"/>
  <c r="N50" i="2"/>
  <c r="N47" i="2"/>
  <c r="N46" i="2"/>
  <c r="N42" i="2"/>
  <c r="N48" i="2"/>
  <c r="N44" i="2"/>
  <c r="N40" i="2"/>
  <c r="N65" i="2"/>
  <c r="Q30" i="2"/>
  <c r="Q28" i="2"/>
  <c r="Q26" i="2"/>
  <c r="Q24" i="2"/>
  <c r="Q23" i="2"/>
  <c r="Q22" i="2"/>
  <c r="Q20" i="2"/>
  <c r="Q18" i="2"/>
  <c r="Q16" i="2"/>
  <c r="Q27" i="2"/>
  <c r="Q29" i="2"/>
  <c r="Q14" i="2"/>
  <c r="Q25" i="2"/>
  <c r="Q8" i="2"/>
  <c r="Q11" i="2"/>
  <c r="Q19" i="2"/>
  <c r="Q15" i="2"/>
  <c r="Q10" i="2"/>
  <c r="Q12" i="2"/>
  <c r="Q7" i="2"/>
  <c r="Q21" i="2"/>
  <c r="Q17" i="2"/>
  <c r="Q13" i="2"/>
  <c r="Q9" i="2"/>
  <c r="Q6" i="2"/>
  <c r="Q31" i="2"/>
  <c r="Q33" i="2"/>
  <c r="I30" i="2"/>
  <c r="I28" i="2"/>
  <c r="I26" i="2"/>
  <c r="I24" i="2"/>
  <c r="I27" i="2"/>
  <c r="I22" i="2"/>
  <c r="I20" i="2"/>
  <c r="I18" i="2"/>
  <c r="I16" i="2"/>
  <c r="I14" i="2"/>
  <c r="I29" i="2"/>
  <c r="I23" i="2"/>
  <c r="I25" i="2"/>
  <c r="I12" i="2"/>
  <c r="I7" i="2"/>
  <c r="I19" i="2"/>
  <c r="I15" i="2"/>
  <c r="I9" i="2"/>
  <c r="I6" i="2"/>
  <c r="I11" i="2"/>
  <c r="I8" i="2"/>
  <c r="I21" i="2"/>
  <c r="I17" i="2"/>
  <c r="I13" i="2"/>
  <c r="I10" i="2"/>
  <c r="R28" i="2"/>
  <c r="R25" i="2"/>
  <c r="R30" i="2"/>
  <c r="R27" i="2"/>
  <c r="R29" i="2"/>
  <c r="R24" i="2"/>
  <c r="R26" i="2"/>
  <c r="R23" i="2"/>
  <c r="R22" i="2"/>
  <c r="R20" i="2"/>
  <c r="R18" i="2"/>
  <c r="R16" i="2"/>
  <c r="R14" i="2"/>
  <c r="R12" i="2"/>
  <c r="R10" i="2"/>
  <c r="R8" i="2"/>
  <c r="R6" i="2"/>
  <c r="R31" i="2"/>
  <c r="R33" i="2"/>
  <c r="R19" i="2"/>
  <c r="R15" i="2"/>
  <c r="R7" i="2"/>
  <c r="R21" i="2"/>
  <c r="R17" i="2"/>
  <c r="R13" i="2"/>
  <c r="R9" i="2"/>
  <c r="R11" i="2"/>
  <c r="G29" i="2"/>
  <c r="G27" i="2"/>
  <c r="G25" i="2"/>
  <c r="G28" i="2"/>
  <c r="G23" i="2"/>
  <c r="G21" i="2"/>
  <c r="G19" i="2"/>
  <c r="G17" i="2"/>
  <c r="G15" i="2"/>
  <c r="G30" i="2"/>
  <c r="G24" i="2"/>
  <c r="G22" i="2"/>
  <c r="G26" i="2"/>
  <c r="G6" i="2"/>
  <c r="G13" i="2"/>
  <c r="G8" i="2"/>
  <c r="G20" i="2"/>
  <c r="G16" i="2"/>
  <c r="G10" i="2"/>
  <c r="G7" i="2"/>
  <c r="G12" i="2"/>
  <c r="G9" i="2"/>
  <c r="G18" i="2"/>
  <c r="G14" i="2"/>
  <c r="G11" i="2"/>
  <c r="F26" i="2"/>
  <c r="F28" i="2"/>
  <c r="F30" i="2"/>
  <c r="F27" i="2"/>
  <c r="F29" i="2"/>
  <c r="F24" i="2"/>
  <c r="F22" i="2"/>
  <c r="F20" i="2"/>
  <c r="F18" i="2"/>
  <c r="F16" i="2"/>
  <c r="F14" i="2"/>
  <c r="F12" i="2"/>
  <c r="F10" i="2"/>
  <c r="F8" i="2"/>
  <c r="F6" i="2"/>
  <c r="F23" i="2"/>
  <c r="F21" i="2"/>
  <c r="F17" i="2"/>
  <c r="F11" i="2"/>
  <c r="F25" i="2"/>
  <c r="F13" i="2"/>
  <c r="F19" i="2"/>
  <c r="F15" i="2"/>
  <c r="F7" i="2"/>
  <c r="F9" i="2"/>
  <c r="C63" i="2"/>
  <c r="C61" i="2"/>
  <c r="C59" i="2"/>
  <c r="C57" i="2"/>
  <c r="C55" i="2"/>
  <c r="C53" i="2"/>
  <c r="C51" i="2"/>
  <c r="C49" i="2"/>
  <c r="C47" i="2"/>
  <c r="C52" i="2"/>
  <c r="C64" i="2"/>
  <c r="C60" i="2"/>
  <c r="C54" i="2"/>
  <c r="C56" i="2"/>
  <c r="C62" i="2"/>
  <c r="C58" i="2"/>
  <c r="C50" i="2"/>
  <c r="C45" i="2"/>
  <c r="C43" i="2"/>
  <c r="C41" i="2"/>
  <c r="C40" i="2"/>
  <c r="C46" i="2"/>
  <c r="C42" i="2"/>
  <c r="C48" i="2"/>
  <c r="C44" i="2"/>
  <c r="I31" i="2"/>
  <c r="I40" i="1"/>
  <c r="Q64" i="2"/>
  <c r="Q62" i="2"/>
  <c r="Q60" i="2"/>
  <c r="Q58" i="2"/>
  <c r="Q56" i="2"/>
  <c r="Q54" i="2"/>
  <c r="Q52" i="2"/>
  <c r="Q50" i="2"/>
  <c r="Q48" i="2"/>
  <c r="Q53" i="2"/>
  <c r="Q61" i="2"/>
  <c r="Q57" i="2"/>
  <c r="Q55" i="2"/>
  <c r="Q49" i="2"/>
  <c r="Q63" i="2"/>
  <c r="Q59" i="2"/>
  <c r="Q51" i="2"/>
  <c r="Q46" i="2"/>
  <c r="Q44" i="2"/>
  <c r="Q42" i="2"/>
  <c r="Q40" i="2"/>
  <c r="Q65" i="2"/>
  <c r="Q43" i="2"/>
  <c r="Q47" i="2"/>
  <c r="Q45" i="2"/>
  <c r="Q41" i="2"/>
  <c r="I44" i="1"/>
  <c r="I33" i="2"/>
  <c r="F31" i="2"/>
  <c r="H40" i="1"/>
  <c r="H44" i="1"/>
  <c r="H33" i="2"/>
  <c r="S65" i="2"/>
  <c r="E64" i="2"/>
  <c r="E62" i="2"/>
  <c r="E60" i="2"/>
  <c r="E58" i="2"/>
  <c r="E56" i="2"/>
  <c r="E54" i="2"/>
  <c r="E52" i="2"/>
  <c r="E50" i="2"/>
  <c r="E48" i="2"/>
  <c r="E51" i="2"/>
  <c r="E63" i="2"/>
  <c r="E59" i="2"/>
  <c r="E53" i="2"/>
  <c r="E55" i="2"/>
  <c r="E61" i="2"/>
  <c r="E57" i="2"/>
  <c r="E49" i="2"/>
  <c r="E46" i="2"/>
  <c r="E44" i="2"/>
  <c r="E42" i="2"/>
  <c r="E40" i="2"/>
  <c r="E47" i="2"/>
  <c r="E45" i="2"/>
  <c r="E41" i="2"/>
  <c r="E43" i="2"/>
  <c r="E31" i="2"/>
  <c r="I64" i="2"/>
  <c r="I62" i="2"/>
  <c r="I60" i="2"/>
  <c r="I58" i="2"/>
  <c r="I56" i="2"/>
  <c r="I54" i="2"/>
  <c r="I52" i="2"/>
  <c r="I50" i="2"/>
  <c r="I48" i="2"/>
  <c r="I49" i="2"/>
  <c r="I61" i="2"/>
  <c r="I57" i="2"/>
  <c r="I51" i="2"/>
  <c r="I53" i="2"/>
  <c r="I63" i="2"/>
  <c r="I59" i="2"/>
  <c r="I55" i="2"/>
  <c r="I47" i="2"/>
  <c r="I46" i="2"/>
  <c r="I44" i="2"/>
  <c r="I42" i="2"/>
  <c r="I40" i="2"/>
  <c r="I43" i="2"/>
  <c r="I45" i="2"/>
  <c r="I41" i="2"/>
  <c r="S33" i="2"/>
  <c r="K40" i="1"/>
  <c r="K44" i="1"/>
  <c r="J65" i="2"/>
  <c r="C65" i="2"/>
  <c r="J31" i="2"/>
  <c r="H65" i="2"/>
  <c r="D40" i="1"/>
  <c r="D44" i="1"/>
  <c r="D33" i="2"/>
  <c r="M64" i="2"/>
  <c r="M62" i="2"/>
  <c r="M60" i="2"/>
  <c r="M58" i="2"/>
  <c r="M56" i="2"/>
  <c r="M54" i="2"/>
  <c r="M52" i="2"/>
  <c r="M50" i="2"/>
  <c r="M48" i="2"/>
  <c r="M55" i="2"/>
  <c r="M47" i="2"/>
  <c r="M63" i="2"/>
  <c r="M59" i="2"/>
  <c r="M49" i="2"/>
  <c r="M51" i="2"/>
  <c r="M61" i="2"/>
  <c r="M57" i="2"/>
  <c r="M53" i="2"/>
  <c r="M46" i="2"/>
  <c r="M44" i="2"/>
  <c r="M42" i="2"/>
  <c r="M40" i="2"/>
  <c r="M65" i="2"/>
  <c r="M45" i="2"/>
  <c r="M41" i="2"/>
  <c r="M43" i="2"/>
  <c r="G31" i="2"/>
  <c r="D65" i="2"/>
  <c r="G65" i="2"/>
  <c r="F65" i="2"/>
  <c r="C33" i="2"/>
  <c r="C40" i="1"/>
  <c r="C44" i="1"/>
  <c r="F41" i="1"/>
  <c r="F33" i="2"/>
  <c r="F42" i="1"/>
  <c r="F40" i="1"/>
  <c r="F44" i="1"/>
  <c r="I65" i="2"/>
  <c r="I42" i="1"/>
  <c r="C46" i="1"/>
  <c r="C43" i="1"/>
  <c r="G33" i="2"/>
  <c r="G44" i="1"/>
  <c r="G40" i="1"/>
  <c r="J41" i="1"/>
  <c r="H46" i="1"/>
  <c r="H43" i="1"/>
  <c r="I46" i="1"/>
  <c r="I43" i="1"/>
  <c r="H41" i="1"/>
  <c r="H42" i="1"/>
  <c r="E44" i="1"/>
  <c r="E40" i="1"/>
  <c r="E33" i="2"/>
  <c r="D41" i="1"/>
  <c r="D42" i="1"/>
  <c r="G41" i="1"/>
  <c r="D46" i="1"/>
  <c r="D43" i="1"/>
  <c r="J44" i="1"/>
  <c r="J40" i="1"/>
  <c r="J33" i="2"/>
  <c r="E65" i="2"/>
  <c r="C42" i="1"/>
  <c r="C41" i="1"/>
  <c r="K46" i="1"/>
  <c r="K43" i="1"/>
  <c r="I41" i="1"/>
  <c r="K42" i="1"/>
  <c r="K41" i="1"/>
  <c r="F46" i="1"/>
  <c r="F43" i="1"/>
  <c r="E42" i="1"/>
  <c r="E41" i="1"/>
  <c r="J43" i="1"/>
  <c r="J46" i="1"/>
  <c r="J42" i="1"/>
  <c r="G46" i="1"/>
  <c r="G43" i="1"/>
  <c r="E46" i="1"/>
  <c r="E43" i="1"/>
  <c r="G42" i="1"/>
</calcChain>
</file>

<file path=xl/sharedStrings.xml><?xml version="1.0" encoding="utf-8"?>
<sst xmlns="http://schemas.openxmlformats.org/spreadsheetml/2006/main" count="46" uniqueCount="39">
  <si>
    <t>السـلطة الوطنيـة الفلسـطينية</t>
  </si>
  <si>
    <t>Palestinian National Authority</t>
  </si>
  <si>
    <t>وزارة التربيــة والتعـــليم</t>
  </si>
  <si>
    <t>Ministry of Ed.&amp;Higher Ed.</t>
  </si>
  <si>
    <t xml:space="preserve">الإدارة العـامـة للاشــراف </t>
  </si>
  <si>
    <t xml:space="preserve">Directorate General of Supervision      </t>
  </si>
  <si>
    <t xml:space="preserve">      والتأهيل التربوي </t>
  </si>
  <si>
    <t>&amp;Educational Qualifying</t>
  </si>
  <si>
    <t xml:space="preserve">المعلم / ة : </t>
  </si>
  <si>
    <t>صلاح جبران</t>
  </si>
  <si>
    <t>مدرسة ذكور الياسرية الثانوية</t>
  </si>
  <si>
    <t xml:space="preserve">الصف:  </t>
  </si>
  <si>
    <t>العاشر (أ)</t>
  </si>
  <si>
    <t>تحليل اختبار تشخيصي</t>
  </si>
  <si>
    <t>عدد الطلاب</t>
  </si>
  <si>
    <t>س1فهم المقروء</t>
  </si>
  <si>
    <t>س2 البلاغة</t>
  </si>
  <si>
    <t>س3 (أ)الصرف</t>
  </si>
  <si>
    <t xml:space="preserve">  المنصوبات(ب)   </t>
  </si>
  <si>
    <t>(ج) المجرورات</t>
  </si>
  <si>
    <t>(د)علامات الإعراب</t>
  </si>
  <si>
    <t>س4 الإملاء</t>
  </si>
  <si>
    <t>س5 التعبير</t>
  </si>
  <si>
    <t>المجموع</t>
  </si>
  <si>
    <t xml:space="preserve">  الاسم                  العلامة</t>
  </si>
  <si>
    <t>مجموع العلامات</t>
  </si>
  <si>
    <t>النهاية العظمى</t>
  </si>
  <si>
    <t xml:space="preserve">معدل العلامات </t>
  </si>
  <si>
    <t xml:space="preserve">نسبة النجاح </t>
  </si>
  <si>
    <t xml:space="preserve">المستوى العالي </t>
  </si>
  <si>
    <t>المستوى المتوسط</t>
  </si>
  <si>
    <t>المستوى المتدني</t>
  </si>
  <si>
    <t xml:space="preserve">عدد الناجحين </t>
  </si>
  <si>
    <t xml:space="preserve">عدد الطلاب الراسبين </t>
  </si>
  <si>
    <t xml:space="preserve">السؤال </t>
  </si>
  <si>
    <t xml:space="preserve">العلامة الصغرى </t>
  </si>
  <si>
    <t>العلامة العظمى</t>
  </si>
  <si>
    <t>للمعادلة</t>
  </si>
  <si>
    <t>مجموع المستوى العالي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</si>
</sst>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  <scheme val="minor"/>
    </font>
    <font>
      <b/>
      <sz val="12"/>
      <color theme="1"/>
      <name val="Traditional Arabic"/>
    </font>
    <font>
      <b/>
      <sz val="12"/>
      <color theme="1"/>
      <name val="Arial"/>
    </font>
    <font>
      <b/>
      <sz val="10"/>
      <color theme="1"/>
      <name val="Arial"/>
    </font>
    <font>
      <sz val="10"/>
      <name val="Arial"/>
    </font>
    <font>
      <sz val="10"/>
      <color theme="1"/>
      <name val="Traditional Arabic"/>
    </font>
    <font>
      <sz val="9"/>
      <color theme="1"/>
      <name val="Arial"/>
    </font>
    <font>
      <sz val="10"/>
      <color theme="1"/>
      <name val="Arial"/>
    </font>
    <font>
      <b/>
      <sz val="12"/>
      <color theme="1"/>
      <name val="Times New Roman"/>
    </font>
    <font>
      <b/>
      <sz val="14"/>
      <color theme="1"/>
      <name val="Arial"/>
    </font>
    <font>
      <b/>
      <sz val="16"/>
      <color theme="1"/>
      <name val="Arial"/>
    </font>
    <font>
      <b/>
      <sz val="14"/>
      <color theme="1"/>
      <name val="Simplified Arabic"/>
    </font>
    <font>
      <sz val="11"/>
      <color theme="1"/>
      <name val="Arial"/>
    </font>
    <font>
      <sz val="12"/>
      <color theme="1"/>
      <name val="Arial"/>
    </font>
    <font>
      <sz val="9"/>
      <color rgb="FF000000"/>
      <name val="My custom font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FFFF"/>
        <bgColor rgb="FFCCFFFF"/>
      </patternFill>
    </fill>
    <fill>
      <patternFill patternType="solid">
        <fgColor theme="1"/>
        <bgColor theme="1"/>
      </patternFill>
    </fill>
    <fill>
      <patternFill patternType="solid">
        <fgColor rgb="FF00FFFF"/>
        <bgColor rgb="FF00FFFF"/>
      </patternFill>
    </fill>
  </fills>
  <borders count="70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ck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hair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hair">
        <color rgb="FF000000"/>
      </bottom>
      <diagonal/>
    </border>
    <border>
      <left style="thick">
        <color rgb="FF000000"/>
      </left>
      <right style="medium">
        <color rgb="FF000000"/>
      </right>
      <top style="double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hair">
        <color rgb="FF000000"/>
      </bottom>
      <diagonal/>
    </border>
    <border>
      <left/>
      <right style="double">
        <color rgb="FF000000"/>
      </right>
      <top style="double">
        <color rgb="FF000000"/>
      </top>
      <bottom style="hair">
        <color rgb="FF000000"/>
      </bottom>
      <diagonal/>
    </border>
    <border>
      <left style="double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ck">
        <color rgb="FF000000"/>
      </right>
      <top style="hair">
        <color rgb="FF000000"/>
      </top>
      <bottom style="hair">
        <color rgb="FF000000"/>
      </bottom>
      <diagonal/>
    </border>
    <border>
      <left style="thick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/>
      <top style="hair">
        <color rgb="FF000000"/>
      </top>
      <bottom style="double">
        <color rgb="FF000000"/>
      </bottom>
      <diagonal/>
    </border>
    <border>
      <left/>
      <right style="thick">
        <color rgb="FF000000"/>
      </right>
      <top style="hair">
        <color rgb="FF000000"/>
      </top>
      <bottom style="double">
        <color rgb="FF000000"/>
      </bottom>
      <diagonal/>
    </border>
    <border>
      <left style="thick">
        <color rgb="FF000000"/>
      </left>
      <right style="medium">
        <color rgb="FF000000"/>
      </right>
      <top style="hair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double">
        <color rgb="FF000000"/>
      </bottom>
      <diagonal/>
    </border>
    <border>
      <left/>
      <right style="double">
        <color rgb="FF000000"/>
      </right>
      <top style="hair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8">
    <xf numFmtId="0" fontId="0" fillId="0" borderId="0" xfId="0" applyFont="1" applyAlignment="1"/>
    <xf numFmtId="0" fontId="1" fillId="2" borderId="1" xfId="0" applyFont="1" applyFill="1" applyBorder="1" applyAlignment="1"/>
    <xf numFmtId="0" fontId="1" fillId="2" borderId="2" xfId="0" applyFont="1" applyFill="1" applyBorder="1" applyAlignment="1"/>
    <xf numFmtId="0" fontId="2" fillId="2" borderId="2" xfId="0" applyFont="1" applyFill="1" applyBorder="1" applyAlignment="1"/>
    <xf numFmtId="0" fontId="2" fillId="2" borderId="3" xfId="0" applyFont="1" applyFill="1" applyBorder="1" applyAlignment="1">
      <alignment horizontal="left"/>
    </xf>
    <xf numFmtId="0" fontId="1" fillId="2" borderId="4" xfId="0" applyFont="1" applyFill="1" applyBorder="1" applyAlignment="1"/>
    <xf numFmtId="0" fontId="1" fillId="2" borderId="5" xfId="0" applyFont="1" applyFill="1" applyBorder="1" applyAlignment="1"/>
    <xf numFmtId="0" fontId="2" fillId="2" borderId="5" xfId="0" applyFont="1" applyFill="1" applyBorder="1" applyAlignment="1"/>
    <xf numFmtId="0" fontId="2" fillId="2" borderId="6" xfId="0" applyFont="1" applyFill="1" applyBorder="1" applyAlignment="1">
      <alignment horizontal="left"/>
    </xf>
    <xf numFmtId="0" fontId="1" fillId="2" borderId="7" xfId="0" applyFont="1" applyFill="1" applyBorder="1" applyAlignment="1"/>
    <xf numFmtId="0" fontId="1" fillId="2" borderId="8" xfId="0" applyFont="1" applyFill="1" applyBorder="1" applyAlignment="1"/>
    <xf numFmtId="0" fontId="2" fillId="2" borderId="8" xfId="0" applyFont="1" applyFill="1" applyBorder="1" applyAlignment="1"/>
    <xf numFmtId="0" fontId="2" fillId="2" borderId="9" xfId="0" applyFont="1" applyFill="1" applyBorder="1" applyAlignment="1">
      <alignment horizontal="left"/>
    </xf>
    <xf numFmtId="0" fontId="1" fillId="2" borderId="10" xfId="0" applyFont="1" applyFill="1" applyBorder="1" applyAlignment="1"/>
    <xf numFmtId="0" fontId="3" fillId="0" borderId="11" xfId="0" applyFont="1" applyBorder="1" applyAlignment="1">
      <alignment horizontal="center"/>
    </xf>
    <xf numFmtId="0" fontId="3" fillId="0" borderId="11" xfId="0" applyFont="1" applyBorder="1" applyAlignment="1"/>
    <xf numFmtId="0" fontId="2" fillId="2" borderId="5" xfId="0" applyFont="1" applyFill="1" applyBorder="1" applyAlignment="1">
      <alignment horizontal="center"/>
    </xf>
    <xf numFmtId="0" fontId="2" fillId="2" borderId="12" xfId="0" applyFont="1" applyFill="1" applyBorder="1" applyAlignment="1"/>
    <xf numFmtId="0" fontId="1" fillId="2" borderId="16" xfId="0" applyFont="1" applyFill="1" applyBorder="1" applyAlignment="1"/>
    <xf numFmtId="0" fontId="2" fillId="2" borderId="17" xfId="0" applyFont="1" applyFill="1" applyBorder="1" applyAlignment="1">
      <alignment horizontal="center"/>
    </xf>
    <xf numFmtId="0" fontId="2" fillId="2" borderId="17" xfId="0" applyFont="1" applyFill="1" applyBorder="1" applyAlignment="1"/>
    <xf numFmtId="0" fontId="3" fillId="2" borderId="1" xfId="0" applyFont="1" applyFill="1" applyBorder="1" applyAlignment="1"/>
    <xf numFmtId="0" fontId="2" fillId="2" borderId="21" xfId="0" applyFont="1" applyFill="1" applyBorder="1" applyAlignment="1">
      <alignment horizontal="right"/>
    </xf>
    <xf numFmtId="0" fontId="2" fillId="3" borderId="22" xfId="0" applyFont="1" applyFill="1" applyBorder="1" applyAlignment="1">
      <alignment horizontal="center"/>
    </xf>
    <xf numFmtId="0" fontId="3" fillId="2" borderId="3" xfId="0" applyFont="1" applyFill="1" applyBorder="1" applyAlignment="1"/>
    <xf numFmtId="0" fontId="5" fillId="2" borderId="10" xfId="0" applyFont="1" applyFill="1" applyBorder="1" applyAlignment="1">
      <alignment horizontal="center" textRotation="90"/>
    </xf>
    <xf numFmtId="0" fontId="6" fillId="2" borderId="23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 vertical="center" textRotation="90"/>
    </xf>
    <xf numFmtId="0" fontId="2" fillId="3" borderId="28" xfId="0" applyFont="1" applyFill="1" applyBorder="1" applyAlignment="1">
      <alignment horizontal="right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/>
    <xf numFmtId="0" fontId="2" fillId="2" borderId="33" xfId="0" applyFont="1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2" fillId="3" borderId="48" xfId="0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right" vertical="center"/>
    </xf>
    <xf numFmtId="0" fontId="9" fillId="4" borderId="25" xfId="0" applyFont="1" applyFill="1" applyBorder="1" applyAlignment="1">
      <alignment horizontal="center" vertical="center"/>
    </xf>
    <xf numFmtId="0" fontId="9" fillId="4" borderId="49" xfId="0" applyFont="1" applyFill="1" applyBorder="1" applyAlignment="1">
      <alignment horizontal="center" vertical="center"/>
    </xf>
    <xf numFmtId="0" fontId="6" fillId="2" borderId="17" xfId="0" applyFont="1" applyFill="1" applyBorder="1" applyAlignment="1"/>
    <xf numFmtId="0" fontId="7" fillId="2" borderId="17" xfId="0" applyFont="1" applyFill="1" applyBorder="1" applyAlignment="1">
      <alignment horizontal="right"/>
    </xf>
    <xf numFmtId="0" fontId="12" fillId="0" borderId="50" xfId="0" applyFont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2" fillId="2" borderId="51" xfId="0" applyFont="1" applyFill="1" applyBorder="1" applyAlignment="1"/>
    <xf numFmtId="0" fontId="2" fillId="2" borderId="52" xfId="0" applyFont="1" applyFill="1" applyBorder="1" applyAlignment="1"/>
    <xf numFmtId="0" fontId="13" fillId="0" borderId="53" xfId="0" applyFont="1" applyBorder="1" applyAlignment="1">
      <alignment horizontal="center"/>
    </xf>
    <xf numFmtId="0" fontId="13" fillId="0" borderId="54" xfId="0" applyFont="1" applyBorder="1" applyAlignment="1">
      <alignment horizontal="center"/>
    </xf>
    <xf numFmtId="0" fontId="13" fillId="2" borderId="55" xfId="0" applyFont="1" applyFill="1" applyBorder="1" applyAlignment="1">
      <alignment horizontal="center"/>
    </xf>
    <xf numFmtId="0" fontId="13" fillId="0" borderId="58" xfId="0" applyFont="1" applyBorder="1" applyAlignment="1">
      <alignment horizontal="center"/>
    </xf>
    <xf numFmtId="0" fontId="13" fillId="0" borderId="59" xfId="0" applyFont="1" applyBorder="1" applyAlignment="1">
      <alignment horizontal="center"/>
    </xf>
    <xf numFmtId="0" fontId="13" fillId="2" borderId="60" xfId="0" applyFont="1" applyFill="1" applyBorder="1" applyAlignment="1">
      <alignment horizontal="center"/>
    </xf>
    <xf numFmtId="2" fontId="13" fillId="0" borderId="58" xfId="0" applyNumberFormat="1" applyFont="1" applyBorder="1" applyAlignment="1">
      <alignment horizontal="center"/>
    </xf>
    <xf numFmtId="2" fontId="13" fillId="0" borderId="59" xfId="0" applyNumberFormat="1" applyFont="1" applyBorder="1" applyAlignment="1">
      <alignment horizontal="center"/>
    </xf>
    <xf numFmtId="2" fontId="13" fillId="2" borderId="60" xfId="0" applyNumberFormat="1" applyFont="1" applyFill="1" applyBorder="1" applyAlignment="1">
      <alignment horizontal="center"/>
    </xf>
    <xf numFmtId="1" fontId="13" fillId="0" borderId="58" xfId="0" applyNumberFormat="1" applyFont="1" applyBorder="1" applyAlignment="1">
      <alignment horizontal="center"/>
    </xf>
    <xf numFmtId="1" fontId="13" fillId="0" borderId="59" xfId="0" applyNumberFormat="1" applyFont="1" applyBorder="1" applyAlignment="1">
      <alignment horizontal="center"/>
    </xf>
    <xf numFmtId="1" fontId="13" fillId="2" borderId="60" xfId="0" applyNumberFormat="1" applyFont="1" applyFill="1" applyBorder="1" applyAlignment="1">
      <alignment horizontal="center"/>
    </xf>
    <xf numFmtId="0" fontId="13" fillId="0" borderId="63" xfId="0" applyFont="1" applyBorder="1" applyAlignment="1">
      <alignment horizontal="center"/>
    </xf>
    <xf numFmtId="0" fontId="13" fillId="0" borderId="64" xfId="0" applyFont="1" applyBorder="1" applyAlignment="1">
      <alignment horizontal="center"/>
    </xf>
    <xf numFmtId="0" fontId="13" fillId="2" borderId="65" xfId="0" applyFont="1" applyFill="1" applyBorder="1" applyAlignment="1">
      <alignment horizontal="center"/>
    </xf>
    <xf numFmtId="0" fontId="7" fillId="0" borderId="0" xfId="0" applyFont="1" applyAlignment="1"/>
    <xf numFmtId="0" fontId="14" fillId="0" borderId="0" xfId="0" applyFont="1" applyAlignment="1"/>
    <xf numFmtId="0" fontId="7" fillId="0" borderId="25" xfId="0" applyFont="1" applyBorder="1" applyAlignment="1"/>
    <xf numFmtId="0" fontId="7" fillId="0" borderId="25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7" fillId="0" borderId="25" xfId="0" applyFont="1" applyBorder="1" applyAlignment="1">
      <alignment horizontal="right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68" xfId="0" applyFont="1" applyBorder="1" applyAlignment="1"/>
    <xf numFmtId="0" fontId="7" fillId="0" borderId="3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32" xfId="0" applyFont="1" applyBorder="1" applyAlignment="1">
      <alignment horizontal="center"/>
    </xf>
    <xf numFmtId="0" fontId="6" fillId="5" borderId="69" xfId="0" applyFont="1" applyFill="1" applyBorder="1" applyAlignment="1">
      <alignment horizontal="center"/>
    </xf>
    <xf numFmtId="0" fontId="6" fillId="5" borderId="25" xfId="0" applyFont="1" applyFill="1" applyBorder="1" applyAlignment="1">
      <alignment horizontal="center"/>
    </xf>
    <xf numFmtId="0" fontId="6" fillId="0" borderId="69" xfId="0" applyFont="1" applyBorder="1" applyAlignment="1">
      <alignment horizontal="center"/>
    </xf>
    <xf numFmtId="0" fontId="2" fillId="2" borderId="56" xfId="0" applyFont="1" applyFill="1" applyBorder="1" applyAlignment="1">
      <alignment horizontal="center"/>
    </xf>
    <xf numFmtId="0" fontId="4" fillId="0" borderId="57" xfId="0" applyFont="1" applyBorder="1"/>
    <xf numFmtId="0" fontId="2" fillId="2" borderId="61" xfId="0" applyFont="1" applyFill="1" applyBorder="1" applyAlignment="1">
      <alignment horizontal="center"/>
    </xf>
    <xf numFmtId="0" fontId="4" fillId="0" borderId="62" xfId="0" applyFont="1" applyBorder="1"/>
    <xf numFmtId="0" fontId="2" fillId="2" borderId="13" xfId="0" applyFont="1" applyFill="1" applyBorder="1" applyAlignment="1">
      <alignment horizontal="center"/>
    </xf>
    <xf numFmtId="0" fontId="4" fillId="0" borderId="14" xfId="0" applyFont="1" applyBorder="1"/>
    <xf numFmtId="0" fontId="4" fillId="0" borderId="15" xfId="0" applyFont="1" applyBorder="1"/>
    <xf numFmtId="0" fontId="2" fillId="2" borderId="18" xfId="0" applyFont="1" applyFill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/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 /><Relationship Id="rId7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customschemas.google.com/relationships/workbookmetadata" Target="metadata" /><Relationship Id="rId10" Type="http://schemas.openxmlformats.org/officeDocument/2006/relationships/calcChain" Target="calcChain.xml" /><Relationship Id="rId9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 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304800</xdr:colOff>
      <xdr:row>35</xdr:row>
      <xdr:rowOff>0</xdr:rowOff>
    </xdr:from>
    <xdr:ext cx="523875" cy="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33</xdr:row>
      <xdr:rowOff>0</xdr:rowOff>
    </xdr:from>
    <xdr:ext cx="523875" cy="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32</xdr:row>
      <xdr:rowOff>0</xdr:rowOff>
    </xdr:from>
    <xdr:ext cx="523875" cy="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32</xdr:row>
      <xdr:rowOff>0</xdr:rowOff>
    </xdr:from>
    <xdr:ext cx="523875" cy="0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31</xdr:row>
      <xdr:rowOff>0</xdr:rowOff>
    </xdr:from>
    <xdr:ext cx="523875" cy="0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34</xdr:row>
      <xdr:rowOff>0</xdr:rowOff>
    </xdr:from>
    <xdr:ext cx="523875" cy="0"/>
    <xdr:pic>
      <xdr:nvPicPr>
        <xdr:cNvPr id="7" name="image1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33</xdr:row>
      <xdr:rowOff>0</xdr:rowOff>
    </xdr:from>
    <xdr:ext cx="523875" cy="0"/>
    <xdr:pic>
      <xdr:nvPicPr>
        <xdr:cNvPr id="8" name="image1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33</xdr:row>
      <xdr:rowOff>0</xdr:rowOff>
    </xdr:from>
    <xdr:ext cx="523875" cy="0"/>
    <xdr:pic>
      <xdr:nvPicPr>
        <xdr:cNvPr id="9" name="image1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32</xdr:row>
      <xdr:rowOff>0</xdr:rowOff>
    </xdr:from>
    <xdr:ext cx="523875" cy="0"/>
    <xdr:pic>
      <xdr:nvPicPr>
        <xdr:cNvPr id="10" name="image1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34</xdr:row>
      <xdr:rowOff>0</xdr:rowOff>
    </xdr:from>
    <xdr:ext cx="523875" cy="0"/>
    <xdr:pic>
      <xdr:nvPicPr>
        <xdr:cNvPr id="11" name="image1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33</xdr:row>
      <xdr:rowOff>0</xdr:rowOff>
    </xdr:from>
    <xdr:ext cx="523875" cy="0"/>
    <xdr:pic>
      <xdr:nvPicPr>
        <xdr:cNvPr id="12" name="image1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33</xdr:row>
      <xdr:rowOff>0</xdr:rowOff>
    </xdr:from>
    <xdr:ext cx="523875" cy="0"/>
    <xdr:pic>
      <xdr:nvPicPr>
        <xdr:cNvPr id="13" name="image1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32</xdr:row>
      <xdr:rowOff>0</xdr:rowOff>
    </xdr:from>
    <xdr:ext cx="523875" cy="0"/>
    <xdr:pic>
      <xdr:nvPicPr>
        <xdr:cNvPr id="14" name="image1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35</xdr:row>
      <xdr:rowOff>0</xdr:rowOff>
    </xdr:from>
    <xdr:ext cx="523875" cy="0"/>
    <xdr:pic>
      <xdr:nvPicPr>
        <xdr:cNvPr id="15" name="image1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34</xdr:row>
      <xdr:rowOff>0</xdr:rowOff>
    </xdr:from>
    <xdr:ext cx="523875" cy="0"/>
    <xdr:pic>
      <xdr:nvPicPr>
        <xdr:cNvPr id="16" name="image1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34</xdr:row>
      <xdr:rowOff>0</xdr:rowOff>
    </xdr:from>
    <xdr:ext cx="523875" cy="0"/>
    <xdr:pic>
      <xdr:nvPicPr>
        <xdr:cNvPr id="17" name="image1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33</xdr:row>
      <xdr:rowOff>0</xdr:rowOff>
    </xdr:from>
    <xdr:ext cx="523875" cy="0"/>
    <xdr:pic>
      <xdr:nvPicPr>
        <xdr:cNvPr id="18" name="image1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304800</xdr:colOff>
      <xdr:row>35</xdr:row>
      <xdr:rowOff>0</xdr:rowOff>
    </xdr:from>
    <xdr:ext cx="523875" cy="0"/>
    <xdr:pic>
      <xdr:nvPicPr>
        <xdr:cNvPr id="19" name="image1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0</xdr:row>
          <xdr:rowOff>85725</xdr:rowOff>
        </xdr:from>
        <xdr:to>
          <xdr:col>9</xdr:col>
          <xdr:colOff>323850</xdr:colOff>
          <xdr:row>3</xdr:row>
          <xdr:rowOff>161925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 /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Relationship Id="rId5" Type="http://schemas.openxmlformats.org/officeDocument/2006/relationships/image" Target="../media/image1.png" /><Relationship Id="rId4" Type="http://schemas.openxmlformats.org/officeDocument/2006/relationships/oleObject" Target="../embeddings/oleObject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0"/>
  <sheetViews>
    <sheetView rightToLeft="1" tabSelected="1" workbookViewId="0">
      <selection activeCell="F14" sqref="F14"/>
    </sheetView>
  </sheetViews>
  <sheetFormatPr defaultColWidth="12.5390625" defaultRowHeight="15" customHeight="1" x14ac:dyDescent="0.15"/>
  <cols>
    <col min="1" max="1" width="5.390625" customWidth="1"/>
    <col min="2" max="2" width="33.44140625" customWidth="1"/>
    <col min="3" max="3" width="15.1015625" customWidth="1"/>
    <col min="4" max="4" width="14.83203125" customWidth="1"/>
    <col min="5" max="6" width="14.0234375" customWidth="1"/>
    <col min="7" max="7" width="14.29296875" customWidth="1"/>
    <col min="8" max="8" width="14.42578125" customWidth="1"/>
    <col min="9" max="9" width="14.29296875" customWidth="1"/>
    <col min="10" max="10" width="13.484375" customWidth="1"/>
    <col min="11" max="11" width="17.52734375" customWidth="1"/>
    <col min="12" max="26" width="7.953125" customWidth="1"/>
  </cols>
  <sheetData>
    <row r="1" spans="1:12" ht="19.5" customHeight="1" x14ac:dyDescent="0.4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4" t="s">
        <v>1</v>
      </c>
    </row>
    <row r="2" spans="1:12" ht="18.75" customHeight="1" x14ac:dyDescent="0.45">
      <c r="A2" s="5" t="s">
        <v>2</v>
      </c>
      <c r="B2" s="6"/>
      <c r="C2" s="7"/>
      <c r="D2" s="7"/>
      <c r="E2" s="7"/>
      <c r="F2" s="7"/>
      <c r="G2" s="7"/>
      <c r="H2" s="7"/>
      <c r="I2" s="7"/>
      <c r="J2" s="7"/>
      <c r="K2" s="8" t="s">
        <v>3</v>
      </c>
    </row>
    <row r="3" spans="1:12" ht="18.75" customHeight="1" x14ac:dyDescent="0.45">
      <c r="A3" s="5" t="s">
        <v>4</v>
      </c>
      <c r="B3" s="6"/>
      <c r="C3" s="7"/>
      <c r="D3" s="7"/>
      <c r="E3" s="7"/>
      <c r="F3" s="7"/>
      <c r="G3" s="7"/>
      <c r="H3" s="7"/>
      <c r="I3" s="7"/>
      <c r="J3" s="7"/>
      <c r="K3" s="8" t="s">
        <v>5</v>
      </c>
    </row>
    <row r="4" spans="1:12" ht="18.75" customHeight="1" x14ac:dyDescent="0.45">
      <c r="A4" s="9" t="s">
        <v>6</v>
      </c>
      <c r="B4" s="10"/>
      <c r="C4" s="11"/>
      <c r="D4" s="11"/>
      <c r="E4" s="11"/>
      <c r="F4" s="11"/>
      <c r="G4" s="11"/>
      <c r="H4" s="11"/>
      <c r="I4" s="11"/>
      <c r="J4" s="11"/>
      <c r="K4" s="12" t="s">
        <v>7</v>
      </c>
    </row>
    <row r="5" spans="1:12" ht="18.75" customHeight="1" x14ac:dyDescent="0.45">
      <c r="A5" s="13" t="s">
        <v>8</v>
      </c>
      <c r="B5" s="14" t="s">
        <v>9</v>
      </c>
      <c r="C5" s="15"/>
      <c r="D5" s="16"/>
      <c r="E5" s="16"/>
      <c r="F5" s="16"/>
      <c r="G5" s="16"/>
      <c r="H5" s="17"/>
      <c r="I5" s="102" t="s">
        <v>10</v>
      </c>
      <c r="J5" s="103"/>
      <c r="K5" s="104"/>
    </row>
    <row r="6" spans="1:12" ht="19.5" customHeight="1" x14ac:dyDescent="0.45">
      <c r="A6" s="18" t="s">
        <v>11</v>
      </c>
      <c r="B6" s="19" t="s">
        <v>12</v>
      </c>
      <c r="C6" s="20"/>
      <c r="D6" s="20"/>
      <c r="E6" s="20"/>
      <c r="F6" s="20"/>
      <c r="G6" s="20"/>
      <c r="H6" s="20"/>
      <c r="I6" s="105" t="s">
        <v>13</v>
      </c>
      <c r="J6" s="106"/>
      <c r="K6" s="107"/>
    </row>
    <row r="7" spans="1:12" ht="17.25" customHeight="1" x14ac:dyDescent="0.15">
      <c r="A7" s="21"/>
      <c r="B7" s="22" t="s">
        <v>14</v>
      </c>
      <c r="C7" s="23">
        <v>24</v>
      </c>
      <c r="D7" s="23">
        <v>24</v>
      </c>
      <c r="E7" s="23">
        <v>24</v>
      </c>
      <c r="F7" s="23">
        <v>24</v>
      </c>
      <c r="G7" s="23">
        <v>24</v>
      </c>
      <c r="H7" s="23">
        <v>24</v>
      </c>
      <c r="I7" s="23">
        <v>24</v>
      </c>
      <c r="J7" s="23">
        <v>24</v>
      </c>
      <c r="K7" s="24"/>
    </row>
    <row r="8" spans="1:12" ht="17.25" customHeight="1" x14ac:dyDescent="0.15">
      <c r="A8" s="25"/>
      <c r="B8" s="26"/>
      <c r="C8" s="27" t="s">
        <v>15</v>
      </c>
      <c r="D8" s="28" t="s">
        <v>16</v>
      </c>
      <c r="E8" s="29" t="s">
        <v>17</v>
      </c>
      <c r="F8" s="29" t="s">
        <v>18</v>
      </c>
      <c r="G8" s="29" t="s">
        <v>19</v>
      </c>
      <c r="H8" s="29" t="s">
        <v>20</v>
      </c>
      <c r="I8" s="29" t="s">
        <v>21</v>
      </c>
      <c r="J8" s="29" t="s">
        <v>22</v>
      </c>
      <c r="K8" s="30" t="s">
        <v>23</v>
      </c>
    </row>
    <row r="9" spans="1:12" ht="28.5" customHeight="1" x14ac:dyDescent="0.15">
      <c r="A9" s="31"/>
      <c r="B9" s="32" t="s">
        <v>24</v>
      </c>
      <c r="C9" s="33">
        <v>10</v>
      </c>
      <c r="D9" s="33">
        <v>5</v>
      </c>
      <c r="E9" s="33">
        <v>8</v>
      </c>
      <c r="F9" s="33">
        <v>7</v>
      </c>
      <c r="G9" s="33">
        <v>3</v>
      </c>
      <c r="H9" s="33">
        <v>2</v>
      </c>
      <c r="I9" s="33">
        <v>5</v>
      </c>
      <c r="J9" s="33">
        <v>10</v>
      </c>
      <c r="K9" s="34">
        <f t="shared" ref="K9:K33" si="0">SUM(C9:J9)</f>
        <v>50</v>
      </c>
    </row>
    <row r="10" spans="1:12" ht="30" customHeight="1" x14ac:dyDescent="0.15">
      <c r="A10" s="35">
        <v>1</v>
      </c>
      <c r="B10" s="36"/>
      <c r="C10" s="37"/>
      <c r="D10" s="37"/>
      <c r="E10" s="37"/>
      <c r="F10" s="37"/>
      <c r="G10" s="37"/>
      <c r="H10" s="37"/>
      <c r="I10" s="37"/>
      <c r="J10" s="37"/>
      <c r="K10" s="34">
        <f t="shared" si="0"/>
        <v>0</v>
      </c>
      <c r="L10" s="38"/>
    </row>
    <row r="11" spans="1:12" ht="30" customHeight="1" x14ac:dyDescent="0.25">
      <c r="A11" s="35">
        <v>2</v>
      </c>
      <c r="B11" s="36"/>
      <c r="C11" s="37"/>
      <c r="D11" s="37"/>
      <c r="E11" s="37"/>
      <c r="F11" s="37"/>
      <c r="G11" s="37"/>
      <c r="H11" s="37"/>
      <c r="I11" s="37"/>
      <c r="J11" s="37"/>
      <c r="K11" s="34">
        <f t="shared" si="0"/>
        <v>0</v>
      </c>
      <c r="L11" s="39"/>
    </row>
    <row r="12" spans="1:12" ht="30" customHeight="1" x14ac:dyDescent="0.15">
      <c r="A12" s="35">
        <v>3</v>
      </c>
      <c r="B12" s="36"/>
      <c r="C12" s="37"/>
      <c r="D12" s="37"/>
      <c r="E12" s="37"/>
      <c r="F12" s="37"/>
      <c r="G12" s="37"/>
      <c r="H12" s="37"/>
      <c r="I12" s="37"/>
      <c r="J12" s="37"/>
      <c r="K12" s="34">
        <f t="shared" si="0"/>
        <v>0</v>
      </c>
      <c r="L12" s="38"/>
    </row>
    <row r="13" spans="1:12" ht="30" customHeight="1" thickTop="1" thickBot="1" x14ac:dyDescent="0.2">
      <c r="A13" s="35">
        <v>4</v>
      </c>
      <c r="B13" s="36"/>
      <c r="C13" s="37"/>
      <c r="D13" s="37"/>
      <c r="E13" s="37"/>
      <c r="F13" s="37"/>
      <c r="G13" s="37"/>
      <c r="H13" s="37"/>
      <c r="I13" s="37"/>
      <c r="J13" s="37"/>
      <c r="K13" s="34">
        <f t="shared" si="0"/>
        <v>0</v>
      </c>
      <c r="L13" s="38"/>
    </row>
    <row r="14" spans="1:12" ht="30" customHeight="1" thickTop="1" thickBot="1" x14ac:dyDescent="0.2">
      <c r="A14" s="40">
        <v>5</v>
      </c>
      <c r="B14" s="41"/>
      <c r="C14" s="42"/>
      <c r="D14" s="42"/>
      <c r="E14" s="42"/>
      <c r="F14" s="42"/>
      <c r="G14" s="42"/>
      <c r="H14" s="42"/>
      <c r="I14" s="42"/>
      <c r="J14" s="42"/>
      <c r="K14" s="34">
        <f t="shared" si="0"/>
        <v>0</v>
      </c>
      <c r="L14" s="38"/>
    </row>
    <row r="15" spans="1:12" ht="30" customHeight="1" thickTop="1" thickBot="1" x14ac:dyDescent="0.2">
      <c r="A15" s="43">
        <v>6</v>
      </c>
      <c r="B15" s="44"/>
      <c r="C15" s="45"/>
      <c r="D15" s="45"/>
      <c r="E15" s="45"/>
      <c r="F15" s="45"/>
      <c r="G15" s="45"/>
      <c r="H15" s="45"/>
      <c r="I15" s="45"/>
      <c r="J15" s="45"/>
      <c r="K15" s="46">
        <f t="shared" si="0"/>
        <v>0</v>
      </c>
      <c r="L15" s="38"/>
    </row>
    <row r="16" spans="1:12" ht="30" customHeight="1" thickTop="1" thickBot="1" x14ac:dyDescent="0.2">
      <c r="A16" s="35">
        <v>7</v>
      </c>
      <c r="B16" s="36"/>
      <c r="C16" s="47"/>
      <c r="D16" s="37"/>
      <c r="E16" s="37"/>
      <c r="F16" s="37"/>
      <c r="G16" s="37"/>
      <c r="H16" s="37"/>
      <c r="I16" s="37"/>
      <c r="J16" s="37"/>
      <c r="K16" s="34">
        <f t="shared" si="0"/>
        <v>0</v>
      </c>
      <c r="L16" s="38"/>
    </row>
    <row r="17" spans="1:12" ht="30" customHeight="1" thickTop="1" thickBot="1" x14ac:dyDescent="0.2">
      <c r="A17" s="35">
        <v>8</v>
      </c>
      <c r="B17" s="36"/>
      <c r="C17" s="45"/>
      <c r="D17" s="45"/>
      <c r="E17" s="45"/>
      <c r="F17" s="45"/>
      <c r="G17" s="45"/>
      <c r="H17" s="45"/>
      <c r="I17" s="45"/>
      <c r="J17" s="45"/>
      <c r="K17" s="34">
        <f t="shared" si="0"/>
        <v>0</v>
      </c>
      <c r="L17" s="38"/>
    </row>
    <row r="18" spans="1:12" ht="30" customHeight="1" thickTop="1" thickBot="1" x14ac:dyDescent="0.2">
      <c r="A18" s="35">
        <v>9</v>
      </c>
      <c r="B18" s="36"/>
      <c r="C18" s="37"/>
      <c r="D18" s="37"/>
      <c r="E18" s="37"/>
      <c r="F18" s="37"/>
      <c r="G18" s="37"/>
      <c r="H18" s="37"/>
      <c r="I18" s="37"/>
      <c r="J18" s="37"/>
      <c r="K18" s="34">
        <f t="shared" si="0"/>
        <v>0</v>
      </c>
      <c r="L18" s="38"/>
    </row>
    <row r="19" spans="1:12" ht="30" customHeight="1" thickTop="1" thickBot="1" x14ac:dyDescent="0.2">
      <c r="A19" s="40">
        <v>10</v>
      </c>
      <c r="B19" s="41"/>
      <c r="C19" s="42"/>
      <c r="D19" s="42"/>
      <c r="E19" s="42"/>
      <c r="F19" s="42"/>
      <c r="G19" s="42"/>
      <c r="H19" s="42"/>
      <c r="I19" s="42"/>
      <c r="J19" s="42"/>
      <c r="K19" s="48">
        <f t="shared" si="0"/>
        <v>0</v>
      </c>
      <c r="L19" s="38"/>
    </row>
    <row r="20" spans="1:12" ht="30" customHeight="1" thickTop="1" thickBot="1" x14ac:dyDescent="0.2">
      <c r="A20" s="43">
        <v>11</v>
      </c>
      <c r="B20" s="44"/>
      <c r="C20" s="49"/>
      <c r="D20" s="50"/>
      <c r="E20" s="50"/>
      <c r="F20" s="50"/>
      <c r="G20" s="50"/>
      <c r="H20" s="50"/>
      <c r="I20" s="50"/>
      <c r="J20" s="50"/>
      <c r="K20" s="46">
        <f t="shared" si="0"/>
        <v>0</v>
      </c>
      <c r="L20" s="38"/>
    </row>
    <row r="21" spans="1:12" ht="30" customHeight="1" thickTop="1" thickBot="1" x14ac:dyDescent="0.2">
      <c r="A21" s="35">
        <v>12</v>
      </c>
      <c r="B21" s="36"/>
      <c r="C21" s="45"/>
      <c r="D21" s="45"/>
      <c r="E21" s="45"/>
      <c r="F21" s="45"/>
      <c r="G21" s="45"/>
      <c r="H21" s="45"/>
      <c r="I21" s="45"/>
      <c r="J21" s="45"/>
      <c r="K21" s="34">
        <f t="shared" si="0"/>
        <v>0</v>
      </c>
      <c r="L21" s="38"/>
    </row>
    <row r="22" spans="1:12" ht="30" customHeight="1" thickTop="1" thickBot="1" x14ac:dyDescent="0.2">
      <c r="A22" s="35">
        <v>13</v>
      </c>
      <c r="B22" s="36"/>
      <c r="C22" s="37"/>
      <c r="D22" s="37"/>
      <c r="E22" s="37"/>
      <c r="F22" s="37"/>
      <c r="G22" s="37"/>
      <c r="H22" s="37"/>
      <c r="I22" s="37"/>
      <c r="J22" s="37"/>
      <c r="K22" s="34">
        <f t="shared" si="0"/>
        <v>0</v>
      </c>
      <c r="L22" s="38"/>
    </row>
    <row r="23" spans="1:12" ht="30" customHeight="1" thickTop="1" thickBot="1" x14ac:dyDescent="0.2">
      <c r="A23" s="35">
        <v>14</v>
      </c>
      <c r="B23" s="36"/>
      <c r="C23" s="37"/>
      <c r="D23" s="37"/>
      <c r="E23" s="37"/>
      <c r="F23" s="37"/>
      <c r="G23" s="37"/>
      <c r="H23" s="37"/>
      <c r="I23" s="37"/>
      <c r="J23" s="37"/>
      <c r="K23" s="34">
        <f t="shared" si="0"/>
        <v>0</v>
      </c>
      <c r="L23" s="38"/>
    </row>
    <row r="24" spans="1:12" ht="30" customHeight="1" thickTop="1" thickBot="1" x14ac:dyDescent="0.2">
      <c r="A24" s="40">
        <v>15</v>
      </c>
      <c r="B24" s="41"/>
      <c r="C24" s="51"/>
      <c r="D24" s="42"/>
      <c r="E24" s="42"/>
      <c r="F24" s="42"/>
      <c r="G24" s="42"/>
      <c r="H24" s="42"/>
      <c r="I24" s="42"/>
      <c r="J24" s="42"/>
      <c r="K24" s="48">
        <f t="shared" si="0"/>
        <v>0</v>
      </c>
      <c r="L24" s="38"/>
    </row>
    <row r="25" spans="1:12" ht="30" customHeight="1" thickTop="1" thickBot="1" x14ac:dyDescent="0.2">
      <c r="A25" s="43">
        <v>16</v>
      </c>
      <c r="B25" s="44"/>
      <c r="C25" s="45"/>
      <c r="D25" s="45"/>
      <c r="E25" s="45"/>
      <c r="F25" s="45"/>
      <c r="G25" s="45"/>
      <c r="H25" s="45"/>
      <c r="I25" s="45"/>
      <c r="J25" s="45"/>
      <c r="K25" s="46">
        <f t="shared" si="0"/>
        <v>0</v>
      </c>
      <c r="L25" s="38"/>
    </row>
    <row r="26" spans="1:12" ht="30" customHeight="1" thickTop="1" thickBot="1" x14ac:dyDescent="0.2">
      <c r="A26" s="35">
        <v>17</v>
      </c>
      <c r="B26" s="36"/>
      <c r="C26" s="37"/>
      <c r="D26" s="37"/>
      <c r="E26" s="37"/>
      <c r="F26" s="37"/>
      <c r="G26" s="37"/>
      <c r="H26" s="37"/>
      <c r="I26" s="37"/>
      <c r="J26" s="37"/>
      <c r="K26" s="34">
        <f t="shared" si="0"/>
        <v>0</v>
      </c>
      <c r="L26" s="38"/>
    </row>
    <row r="27" spans="1:12" ht="30" customHeight="1" thickTop="1" thickBot="1" x14ac:dyDescent="0.2">
      <c r="A27" s="35">
        <v>18</v>
      </c>
      <c r="B27" s="36"/>
      <c r="C27" s="37"/>
      <c r="D27" s="37"/>
      <c r="E27" s="37"/>
      <c r="F27" s="37"/>
      <c r="G27" s="37"/>
      <c r="H27" s="37"/>
      <c r="I27" s="37"/>
      <c r="J27" s="37"/>
      <c r="K27" s="34">
        <f t="shared" si="0"/>
        <v>0</v>
      </c>
      <c r="L27" s="38"/>
    </row>
    <row r="28" spans="1:12" ht="30" customHeight="1" thickTop="1" thickBot="1" x14ac:dyDescent="0.2">
      <c r="A28" s="35">
        <v>19</v>
      </c>
      <c r="B28" s="52"/>
      <c r="C28" s="37"/>
      <c r="D28" s="37"/>
      <c r="E28" s="37"/>
      <c r="F28" s="37"/>
      <c r="G28" s="37"/>
      <c r="H28" s="37"/>
      <c r="I28" s="37"/>
      <c r="J28" s="37"/>
      <c r="K28" s="34">
        <f t="shared" si="0"/>
        <v>0</v>
      </c>
      <c r="L28" s="38"/>
    </row>
    <row r="29" spans="1:12" ht="30" customHeight="1" thickTop="1" thickBot="1" x14ac:dyDescent="0.2">
      <c r="A29" s="53">
        <v>20</v>
      </c>
      <c r="B29" s="54"/>
      <c r="C29" s="55"/>
      <c r="D29" s="55"/>
      <c r="E29" s="55"/>
      <c r="F29" s="55"/>
      <c r="G29" s="55"/>
      <c r="H29" s="55"/>
      <c r="I29" s="55"/>
      <c r="J29" s="55"/>
      <c r="K29" s="56">
        <f t="shared" si="0"/>
        <v>0</v>
      </c>
      <c r="L29" s="38"/>
    </row>
    <row r="30" spans="1:12" ht="30" customHeight="1" thickTop="1" thickBot="1" x14ac:dyDescent="0.2">
      <c r="A30" s="43">
        <v>21</v>
      </c>
      <c r="B30" s="44"/>
      <c r="C30" s="45"/>
      <c r="D30" s="45"/>
      <c r="E30" s="45"/>
      <c r="F30" s="45"/>
      <c r="G30" s="45"/>
      <c r="H30" s="45"/>
      <c r="I30" s="45"/>
      <c r="J30" s="45"/>
      <c r="K30" s="46">
        <f t="shared" si="0"/>
        <v>0</v>
      </c>
      <c r="L30" s="38"/>
    </row>
    <row r="31" spans="1:12" ht="30" customHeight="1" thickTop="1" thickBot="1" x14ac:dyDescent="0.2">
      <c r="A31" s="35">
        <v>22</v>
      </c>
      <c r="B31" s="36"/>
      <c r="C31" s="37"/>
      <c r="D31" s="37"/>
      <c r="E31" s="37"/>
      <c r="F31" s="37"/>
      <c r="G31" s="37"/>
      <c r="H31" s="37"/>
      <c r="I31" s="37"/>
      <c r="J31" s="37"/>
      <c r="K31" s="34">
        <f t="shared" si="0"/>
        <v>0</v>
      </c>
      <c r="L31" s="38"/>
    </row>
    <row r="32" spans="1:12" ht="30" customHeight="1" thickTop="1" thickBot="1" x14ac:dyDescent="0.2">
      <c r="A32" s="35">
        <v>23</v>
      </c>
      <c r="B32" s="36"/>
      <c r="C32" s="45"/>
      <c r="D32" s="45"/>
      <c r="E32" s="45"/>
      <c r="F32" s="45"/>
      <c r="G32" s="45"/>
      <c r="H32" s="45"/>
      <c r="I32" s="45"/>
      <c r="J32" s="45"/>
      <c r="K32" s="34">
        <f t="shared" si="0"/>
        <v>0</v>
      </c>
      <c r="L32" s="38"/>
    </row>
    <row r="33" spans="1:12" ht="30" customHeight="1" thickTop="1" thickBot="1" x14ac:dyDescent="0.2">
      <c r="A33" s="35">
        <v>24</v>
      </c>
      <c r="B33" s="36"/>
      <c r="C33" s="37"/>
      <c r="D33" s="37"/>
      <c r="E33" s="37"/>
      <c r="F33" s="37"/>
      <c r="G33" s="37"/>
      <c r="H33" s="37"/>
      <c r="I33" s="37"/>
      <c r="J33" s="37"/>
      <c r="K33" s="34">
        <f t="shared" si="0"/>
        <v>0</v>
      </c>
      <c r="L33" s="38"/>
    </row>
    <row r="34" spans="1:12" ht="30" hidden="1" customHeight="1" x14ac:dyDescent="0.15">
      <c r="A34" s="35"/>
      <c r="B34" s="57"/>
      <c r="C34" s="37"/>
      <c r="D34" s="37"/>
      <c r="E34" s="37"/>
      <c r="F34" s="37"/>
      <c r="G34" s="37"/>
      <c r="H34" s="37"/>
      <c r="I34" s="37"/>
      <c r="J34" s="37"/>
      <c r="K34" s="34"/>
      <c r="L34" s="38"/>
    </row>
    <row r="35" spans="1:12" ht="30" customHeight="1" thickTop="1" thickBot="1" x14ac:dyDescent="0.2">
      <c r="A35" s="58"/>
      <c r="B35" s="59"/>
      <c r="C35" s="60"/>
      <c r="D35" s="60"/>
      <c r="E35" s="60"/>
      <c r="F35" s="60"/>
      <c r="G35" s="60"/>
      <c r="H35" s="60"/>
      <c r="I35" s="60"/>
      <c r="J35" s="60"/>
      <c r="K35" s="61"/>
    </row>
    <row r="36" spans="1:12" ht="30" hidden="1" customHeight="1" x14ac:dyDescent="0.15">
      <c r="A36" s="62"/>
      <c r="B36" s="63"/>
      <c r="C36" s="64"/>
      <c r="D36" s="64"/>
      <c r="E36" s="64"/>
      <c r="F36" s="64"/>
      <c r="G36" s="64"/>
      <c r="H36" s="64"/>
      <c r="I36" s="64"/>
      <c r="J36" s="64"/>
      <c r="K36" s="65"/>
    </row>
    <row r="37" spans="1:12" ht="0.75" customHeight="1" thickTop="1" x14ac:dyDescent="0.15">
      <c r="A37" s="66" t="s">
        <v>25</v>
      </c>
      <c r="B37" s="67"/>
      <c r="C37" s="68">
        <f t="shared" ref="C37:K37" si="1">SUM(C10:C35)</f>
        <v>0</v>
      </c>
      <c r="D37" s="69">
        <f t="shared" si="1"/>
        <v>0</v>
      </c>
      <c r="E37" s="69">
        <f t="shared" si="1"/>
        <v>0</v>
      </c>
      <c r="F37" s="69">
        <f t="shared" si="1"/>
        <v>0</v>
      </c>
      <c r="G37" s="69">
        <f t="shared" si="1"/>
        <v>0</v>
      </c>
      <c r="H37" s="69">
        <f t="shared" si="1"/>
        <v>0</v>
      </c>
      <c r="I37" s="69">
        <f t="shared" si="1"/>
        <v>0</v>
      </c>
      <c r="J37" s="69">
        <f t="shared" si="1"/>
        <v>0</v>
      </c>
      <c r="K37" s="70">
        <f t="shared" si="1"/>
        <v>0</v>
      </c>
    </row>
    <row r="38" spans="1:12" ht="30" hidden="1" customHeight="1" x14ac:dyDescent="0.15">
      <c r="A38" s="98" t="s">
        <v>26</v>
      </c>
      <c r="B38" s="99"/>
      <c r="C38" s="71">
        <f>C7*C9</f>
        <v>240</v>
      </c>
      <c r="D38" s="72">
        <f>C7*D9</f>
        <v>120</v>
      </c>
      <c r="E38" s="72">
        <f>C7*E9</f>
        <v>192</v>
      </c>
      <c r="F38" s="72">
        <f>C7*F9</f>
        <v>168</v>
      </c>
      <c r="G38" s="72">
        <f>C7*G9</f>
        <v>72</v>
      </c>
      <c r="H38" s="72">
        <f>C7*H9</f>
        <v>48</v>
      </c>
      <c r="I38" s="72">
        <f>C7*I9</f>
        <v>120</v>
      </c>
      <c r="J38" s="72">
        <f>C7*J9</f>
        <v>240</v>
      </c>
      <c r="K38" s="73">
        <f>C7*K9</f>
        <v>1200</v>
      </c>
    </row>
    <row r="39" spans="1:12" ht="0.75" customHeight="1" x14ac:dyDescent="0.15">
      <c r="A39" s="98" t="s">
        <v>27</v>
      </c>
      <c r="B39" s="99"/>
      <c r="C39" s="74">
        <f t="shared" ref="C39:K39" si="2">C37/C38</f>
        <v>0</v>
      </c>
      <c r="D39" s="75">
        <f t="shared" si="2"/>
        <v>0</v>
      </c>
      <c r="E39" s="75">
        <f t="shared" si="2"/>
        <v>0</v>
      </c>
      <c r="F39" s="75">
        <f t="shared" si="2"/>
        <v>0</v>
      </c>
      <c r="G39" s="75">
        <f t="shared" si="2"/>
        <v>0</v>
      </c>
      <c r="H39" s="75">
        <f t="shared" si="2"/>
        <v>0</v>
      </c>
      <c r="I39" s="75">
        <f t="shared" si="2"/>
        <v>0</v>
      </c>
      <c r="J39" s="75">
        <f t="shared" si="2"/>
        <v>0</v>
      </c>
      <c r="K39" s="76">
        <f t="shared" si="2"/>
        <v>0</v>
      </c>
    </row>
    <row r="40" spans="1:12" ht="30" customHeight="1" x14ac:dyDescent="0.15">
      <c r="A40" s="98" t="s">
        <v>28</v>
      </c>
      <c r="B40" s="99"/>
      <c r="C40" s="77">
        <f>'tbl2'!C31/'tbl2'!C32*100</f>
        <v>0</v>
      </c>
      <c r="D40" s="78">
        <f>'tbl2'!D31/'tbl2'!D32*100</f>
        <v>0</v>
      </c>
      <c r="E40" s="78">
        <f>'tbl2'!E31/'tbl2'!E32*100</f>
        <v>0</v>
      </c>
      <c r="F40" s="78">
        <f>'tbl2'!F31/'tbl2'!F32*100</f>
        <v>0</v>
      </c>
      <c r="G40" s="78">
        <f>'tbl2'!G31/'tbl2'!G32*100</f>
        <v>0</v>
      </c>
      <c r="H40" s="78">
        <f>'tbl2'!H31/'tbl2'!H32*100</f>
        <v>0</v>
      </c>
      <c r="I40" s="78">
        <f>'tbl2'!I31/'tbl2'!I32*100</f>
        <v>0</v>
      </c>
      <c r="J40" s="78">
        <f>'tbl2'!J31/'tbl2'!J32*100</f>
        <v>0</v>
      </c>
      <c r="K40" s="79">
        <f>'tbl2'!S31/'tbl2'!S32*100</f>
        <v>0</v>
      </c>
    </row>
    <row r="41" spans="1:12" ht="30" customHeight="1" x14ac:dyDescent="0.15">
      <c r="A41" s="98" t="s">
        <v>29</v>
      </c>
      <c r="B41" s="99"/>
      <c r="C41" s="71">
        <f>'tbl2'!C65</f>
        <v>0</v>
      </c>
      <c r="D41" s="72">
        <f>'tbl2'!D65</f>
        <v>0</v>
      </c>
      <c r="E41" s="72">
        <f>'tbl2'!E65</f>
        <v>0</v>
      </c>
      <c r="F41" s="72">
        <f>'tbl2'!F65</f>
        <v>0</v>
      </c>
      <c r="G41" s="72">
        <f>'tbl2'!G65</f>
        <v>0</v>
      </c>
      <c r="H41" s="72">
        <f>'tbl2'!H65</f>
        <v>0</v>
      </c>
      <c r="I41" s="72">
        <f>'tbl2'!I65</f>
        <v>0</v>
      </c>
      <c r="J41" s="72">
        <f>'tbl2'!J65</f>
        <v>0</v>
      </c>
      <c r="K41" s="73">
        <f>'tbl2'!S65</f>
        <v>0</v>
      </c>
    </row>
    <row r="42" spans="1:12" ht="30" customHeight="1" x14ac:dyDescent="0.15">
      <c r="A42" s="98" t="s">
        <v>30</v>
      </c>
      <c r="B42" s="99"/>
      <c r="C42" s="71">
        <f>C7-('tbl2'!C65+'tbl2'!C33)</f>
        <v>0</v>
      </c>
      <c r="D42" s="72">
        <f>C7-('tbl2'!D65+'tbl2'!D33)</f>
        <v>0</v>
      </c>
      <c r="E42" s="72">
        <f>C7-('tbl2'!E65+'tbl2'!E33)</f>
        <v>0</v>
      </c>
      <c r="F42" s="72">
        <f>C7-('tbl2'!F65+'tbl2'!F33)</f>
        <v>0</v>
      </c>
      <c r="G42" s="72">
        <f>C7-('tbl2'!G65+'tbl2'!G33)</f>
        <v>0</v>
      </c>
      <c r="H42" s="72">
        <f>C7-('tbl2'!H65+'tbl2'!H33)</f>
        <v>0</v>
      </c>
      <c r="I42" s="72">
        <f>C7-('tbl2'!I65+'tbl2'!I33)</f>
        <v>0</v>
      </c>
      <c r="J42" s="72">
        <f>C7-('tbl2'!J65+'tbl2'!J33)</f>
        <v>0</v>
      </c>
      <c r="K42" s="73">
        <f>C7-('tbl2'!S65+'tbl2'!S33)</f>
        <v>0</v>
      </c>
    </row>
    <row r="43" spans="1:12" ht="30" customHeight="1" x14ac:dyDescent="0.15">
      <c r="A43" s="98" t="s">
        <v>31</v>
      </c>
      <c r="B43" s="99"/>
      <c r="C43" s="71">
        <f>'tbl2'!C33</f>
        <v>24</v>
      </c>
      <c r="D43" s="72">
        <f>'tbl2'!D33</f>
        <v>24</v>
      </c>
      <c r="E43" s="72">
        <f>'tbl2'!E33</f>
        <v>24</v>
      </c>
      <c r="F43" s="72">
        <f>'tbl2'!F33</f>
        <v>24</v>
      </c>
      <c r="G43" s="72">
        <f>'tbl2'!G33</f>
        <v>24</v>
      </c>
      <c r="H43" s="72">
        <f>'tbl2'!H33</f>
        <v>24</v>
      </c>
      <c r="I43" s="72">
        <f>'tbl2'!I33</f>
        <v>24</v>
      </c>
      <c r="J43" s="72">
        <f>'tbl2'!J33</f>
        <v>24</v>
      </c>
      <c r="K43" s="73">
        <f>'tbl2'!S33</f>
        <v>24</v>
      </c>
    </row>
    <row r="44" spans="1:12" ht="30" customHeight="1" x14ac:dyDescent="0.15">
      <c r="A44" s="98" t="s">
        <v>32</v>
      </c>
      <c r="B44" s="99"/>
      <c r="C44" s="71">
        <f>'tbl2'!C31</f>
        <v>0</v>
      </c>
      <c r="D44" s="72">
        <f>'tbl2'!D31</f>
        <v>0</v>
      </c>
      <c r="E44" s="72">
        <f>'tbl2'!E31</f>
        <v>0</v>
      </c>
      <c r="F44" s="72">
        <f>'tbl2'!F31</f>
        <v>0</v>
      </c>
      <c r="G44" s="72">
        <f>'tbl2'!G31</f>
        <v>0</v>
      </c>
      <c r="H44" s="72">
        <f>'tbl2'!H31</f>
        <v>0</v>
      </c>
      <c r="I44" s="72">
        <f>'tbl2'!I31</f>
        <v>0</v>
      </c>
      <c r="J44" s="72">
        <f>'tbl2'!J31</f>
        <v>0</v>
      </c>
      <c r="K44" s="73">
        <f>'tbl2'!S31</f>
        <v>0</v>
      </c>
    </row>
    <row r="45" spans="1:12" ht="30" customHeight="1" x14ac:dyDescent="0.15">
      <c r="A45" s="98" t="s">
        <v>14</v>
      </c>
      <c r="B45" s="99"/>
      <c r="C45" s="71">
        <f>'tbl2'!C32</f>
        <v>24</v>
      </c>
      <c r="D45" s="72">
        <f>'tbl2'!D32</f>
        <v>24</v>
      </c>
      <c r="E45" s="72">
        <f>'tbl2'!E32</f>
        <v>24</v>
      </c>
      <c r="F45" s="72">
        <f>'tbl2'!F32</f>
        <v>24</v>
      </c>
      <c r="G45" s="72">
        <f>'tbl2'!G32</f>
        <v>24</v>
      </c>
      <c r="H45" s="72">
        <f>'tbl2'!H32</f>
        <v>24</v>
      </c>
      <c r="I45" s="72">
        <f>'tbl2'!I32</f>
        <v>24</v>
      </c>
      <c r="J45" s="72">
        <f>'tbl2'!J32</f>
        <v>24</v>
      </c>
      <c r="K45" s="73">
        <f>'tbl2'!S32</f>
        <v>24</v>
      </c>
    </row>
    <row r="46" spans="1:12" ht="30" customHeight="1" thickBot="1" x14ac:dyDescent="0.2">
      <c r="A46" s="100" t="s">
        <v>33</v>
      </c>
      <c r="B46" s="101"/>
      <c r="C46" s="80">
        <f>'tbl2'!C33</f>
        <v>24</v>
      </c>
      <c r="D46" s="81">
        <f>'tbl2'!D33</f>
        <v>24</v>
      </c>
      <c r="E46" s="81">
        <f>'tbl2'!E33</f>
        <v>24</v>
      </c>
      <c r="F46" s="81">
        <f>'tbl2'!F33</f>
        <v>24</v>
      </c>
      <c r="G46" s="81">
        <f>'tbl2'!G33</f>
        <v>24</v>
      </c>
      <c r="H46" s="81">
        <f>'tbl2'!H33</f>
        <v>24</v>
      </c>
      <c r="I46" s="81">
        <f>'tbl2'!I33</f>
        <v>24</v>
      </c>
      <c r="J46" s="81">
        <f>'tbl2'!J33</f>
        <v>24</v>
      </c>
      <c r="K46" s="82">
        <f>'tbl2'!S33</f>
        <v>24</v>
      </c>
    </row>
    <row r="47" spans="1:12" ht="13.5" customHeight="1" thickTop="1" x14ac:dyDescent="0.15">
      <c r="C47" s="83"/>
      <c r="D47" s="83"/>
      <c r="E47" s="83"/>
      <c r="F47" s="83"/>
      <c r="G47" s="83"/>
      <c r="H47" s="83"/>
      <c r="I47" s="83"/>
      <c r="J47" s="83"/>
    </row>
    <row r="48" spans="1:12" ht="12.75" customHeight="1" x14ac:dyDescent="0.15">
      <c r="C48" s="83"/>
      <c r="D48" s="83"/>
      <c r="E48" s="83"/>
      <c r="F48" s="83"/>
      <c r="G48" s="83"/>
      <c r="H48" s="83"/>
      <c r="I48" s="83"/>
      <c r="J48" s="83"/>
    </row>
    <row r="49" spans="3:10" ht="12.75" customHeight="1" x14ac:dyDescent="0.15">
      <c r="C49" s="83"/>
      <c r="D49" s="83"/>
      <c r="E49" s="83"/>
      <c r="F49" s="83"/>
      <c r="G49" s="83"/>
      <c r="H49" s="83"/>
      <c r="I49" s="83"/>
      <c r="J49" s="83"/>
    </row>
    <row r="50" spans="3:10" ht="12.75" customHeight="1" x14ac:dyDescent="0.15">
      <c r="C50" s="83"/>
      <c r="D50" s="83"/>
      <c r="E50" s="83"/>
      <c r="F50" s="83"/>
      <c r="G50" s="83"/>
      <c r="H50" s="83"/>
      <c r="I50" s="83"/>
      <c r="J50" s="83"/>
    </row>
    <row r="51" spans="3:10" ht="12.75" customHeight="1" x14ac:dyDescent="0.15"/>
    <row r="52" spans="3:10" ht="12.75" customHeight="1" x14ac:dyDescent="0.15"/>
    <row r="53" spans="3:10" ht="12.75" customHeight="1" x14ac:dyDescent="0.15"/>
    <row r="54" spans="3:10" ht="12.75" customHeight="1" x14ac:dyDescent="0.15"/>
    <row r="55" spans="3:10" ht="12.75" customHeight="1" x14ac:dyDescent="0.15"/>
    <row r="56" spans="3:10" ht="12.75" customHeight="1" x14ac:dyDescent="0.15"/>
    <row r="57" spans="3:10" ht="12.75" customHeight="1" x14ac:dyDescent="0.15"/>
    <row r="58" spans="3:10" ht="12.75" customHeight="1" x14ac:dyDescent="0.15"/>
    <row r="59" spans="3:10" ht="12.75" customHeight="1" x14ac:dyDescent="0.15"/>
    <row r="60" spans="3:10" ht="12.75" customHeight="1" x14ac:dyDescent="0.15"/>
    <row r="61" spans="3:10" ht="12.75" customHeight="1" x14ac:dyDescent="0.15"/>
    <row r="62" spans="3:10" ht="12.75" customHeight="1" x14ac:dyDescent="0.15">
      <c r="D62" s="84"/>
    </row>
    <row r="63" spans="3:10" ht="12.75" customHeight="1" x14ac:dyDescent="0.15"/>
    <row r="64" spans="3:10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mergeCells count="11">
    <mergeCell ref="A43:B43"/>
    <mergeCell ref="A44:B44"/>
    <mergeCell ref="A45:B45"/>
    <mergeCell ref="A46:B46"/>
    <mergeCell ref="I5:K5"/>
    <mergeCell ref="I6:K6"/>
    <mergeCell ref="A38:B38"/>
    <mergeCell ref="A39:B39"/>
    <mergeCell ref="A40:B40"/>
    <mergeCell ref="A41:B41"/>
    <mergeCell ref="A42:B42"/>
  </mergeCells>
  <pageMargins left="0.7" right="0.7" top="0.75" bottom="0.75" header="0" footer="0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>
              <from>
                <xdr:col>8</xdr:col>
                <xdr:colOff>9525</xdr:colOff>
                <xdr:row>0</xdr:row>
                <xdr:rowOff>85725</xdr:rowOff>
              </from>
              <to>
                <xdr:col>9</xdr:col>
                <xdr:colOff>323850</xdr:colOff>
                <xdr:row>3</xdr:row>
                <xdr:rowOff>161925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000"/>
  <sheetViews>
    <sheetView rightToLeft="1" workbookViewId="0"/>
  </sheetViews>
  <sheetFormatPr defaultColWidth="12.5390625" defaultRowHeight="15" customHeight="1" x14ac:dyDescent="0.15"/>
  <cols>
    <col min="1" max="1" width="10.78515625" customWidth="1"/>
    <col min="2" max="2" width="4.04296875" customWidth="1"/>
    <col min="3" max="3" width="5.12109375" customWidth="1"/>
    <col min="4" max="5" width="5.2578125" customWidth="1"/>
    <col min="6" max="6" width="4.8515625" customWidth="1"/>
    <col min="7" max="7" width="4.58203125" customWidth="1"/>
    <col min="8" max="8" width="4.44921875" customWidth="1"/>
    <col min="9" max="9" width="4.98828125" customWidth="1"/>
    <col min="10" max="10" width="4.8515625" customWidth="1"/>
    <col min="11" max="11" width="4.1796875" customWidth="1"/>
    <col min="12" max="12" width="4.8515625" customWidth="1"/>
    <col min="13" max="13" width="7.68359375" customWidth="1"/>
    <col min="14" max="14" width="6.47265625" customWidth="1"/>
    <col min="15" max="15" width="5.796875" customWidth="1"/>
    <col min="16" max="18" width="4.8515625" customWidth="1"/>
    <col min="19" max="19" width="6.3359375" customWidth="1"/>
    <col min="20" max="26" width="7.953125" customWidth="1"/>
  </cols>
  <sheetData>
    <row r="1" spans="1:19" ht="12.75" customHeight="1" x14ac:dyDescent="0.15"/>
    <row r="2" spans="1:19" ht="12.75" customHeight="1" x14ac:dyDescent="0.15">
      <c r="A2" s="85" t="s">
        <v>34</v>
      </c>
      <c r="B2" s="86"/>
      <c r="C2" s="87" t="str">
        <f>'tbl1'!C8</f>
        <v>س1فهم المقروء</v>
      </c>
      <c r="D2" s="87" t="str">
        <f>'tbl1'!D8</f>
        <v>س2 البلاغة</v>
      </c>
      <c r="E2" s="87" t="str">
        <f>'tbl1'!E8</f>
        <v>س3 (أ)الصرف</v>
      </c>
      <c r="F2" s="87" t="str">
        <f>'tbl1'!F8</f>
        <v xml:space="preserve">  المنصوبات(ب)   </v>
      </c>
      <c r="G2" s="87" t="str">
        <f>'tbl1'!G8</f>
        <v>(ج) المجرورات</v>
      </c>
      <c r="H2" s="87" t="str">
        <f>'tbl1'!H8</f>
        <v>(د)علامات الإعراب</v>
      </c>
      <c r="I2" s="87" t="str">
        <f>'tbl1'!I8</f>
        <v>س4 الإملاء</v>
      </c>
      <c r="J2" s="87" t="str">
        <f>'tbl1'!J8</f>
        <v>س5 التعبير</v>
      </c>
      <c r="K2" s="87" t="e">
        <f>'tbl1'!#REF!</f>
        <v>#REF!</v>
      </c>
      <c r="L2" s="87" t="e">
        <f>'tbl1'!#REF!</f>
        <v>#REF!</v>
      </c>
      <c r="M2" s="87" t="e">
        <f>'tbl1'!#REF!</f>
        <v>#REF!</v>
      </c>
      <c r="N2" s="87" t="e">
        <f>'tbl1'!#REF!</f>
        <v>#REF!</v>
      </c>
      <c r="O2" s="87" t="e">
        <f>'tbl1'!#REF!</f>
        <v>#REF!</v>
      </c>
      <c r="P2" s="87" t="e">
        <f>'tbl1'!#REF!</f>
        <v>#REF!</v>
      </c>
      <c r="Q2" s="87" t="e">
        <f>'tbl1'!#REF!</f>
        <v>#REF!</v>
      </c>
      <c r="R2" s="87" t="e">
        <f>'tbl1'!#REF!</f>
        <v>#REF!</v>
      </c>
      <c r="S2" s="87" t="str">
        <f>'tbl1'!K8</f>
        <v>المجموع</v>
      </c>
    </row>
    <row r="3" spans="1:19" ht="12.75" customHeight="1" x14ac:dyDescent="0.15">
      <c r="B3" s="86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</row>
    <row r="4" spans="1:19" ht="12.75" customHeight="1" x14ac:dyDescent="0.15">
      <c r="A4" s="88" t="s">
        <v>35</v>
      </c>
      <c r="B4" s="89"/>
      <c r="C4" s="87">
        <f t="shared" ref="C4:S4" si="0">C5/2</f>
        <v>5</v>
      </c>
      <c r="D4" s="87">
        <f t="shared" si="0"/>
        <v>2.5</v>
      </c>
      <c r="E4" s="87">
        <f t="shared" si="0"/>
        <v>4</v>
      </c>
      <c r="F4" s="87">
        <f t="shared" si="0"/>
        <v>3.5</v>
      </c>
      <c r="G4" s="87">
        <f t="shared" si="0"/>
        <v>1.5</v>
      </c>
      <c r="H4" s="87">
        <f t="shared" si="0"/>
        <v>1</v>
      </c>
      <c r="I4" s="87">
        <f t="shared" si="0"/>
        <v>2.5</v>
      </c>
      <c r="J4" s="87">
        <f t="shared" si="0"/>
        <v>5</v>
      </c>
      <c r="K4" s="87" t="e">
        <f t="shared" si="0"/>
        <v>#REF!</v>
      </c>
      <c r="L4" s="87" t="e">
        <f t="shared" si="0"/>
        <v>#REF!</v>
      </c>
      <c r="M4" s="87" t="e">
        <f t="shared" si="0"/>
        <v>#REF!</v>
      </c>
      <c r="N4" s="87" t="e">
        <f t="shared" si="0"/>
        <v>#REF!</v>
      </c>
      <c r="O4" s="87" t="e">
        <f t="shared" si="0"/>
        <v>#REF!</v>
      </c>
      <c r="P4" s="87" t="e">
        <f t="shared" si="0"/>
        <v>#REF!</v>
      </c>
      <c r="Q4" s="87" t="e">
        <f t="shared" si="0"/>
        <v>#REF!</v>
      </c>
      <c r="R4" s="87" t="e">
        <f t="shared" si="0"/>
        <v>#REF!</v>
      </c>
      <c r="S4" s="87">
        <f t="shared" si="0"/>
        <v>25</v>
      </c>
    </row>
    <row r="5" spans="1:19" ht="12.75" customHeight="1" x14ac:dyDescent="0.15">
      <c r="A5" s="85" t="s">
        <v>36</v>
      </c>
      <c r="B5" s="90"/>
      <c r="C5" s="87">
        <f>'tbl1'!C9</f>
        <v>10</v>
      </c>
      <c r="D5" s="87">
        <f>'tbl1'!D9</f>
        <v>5</v>
      </c>
      <c r="E5" s="87">
        <f>'tbl1'!E9</f>
        <v>8</v>
      </c>
      <c r="F5" s="87">
        <f>'tbl1'!F9</f>
        <v>7</v>
      </c>
      <c r="G5" s="87">
        <f>'tbl1'!G9</f>
        <v>3</v>
      </c>
      <c r="H5" s="87">
        <f>'tbl1'!H9</f>
        <v>2</v>
      </c>
      <c r="I5" s="87">
        <f>'tbl1'!I9</f>
        <v>5</v>
      </c>
      <c r="J5" s="87">
        <f>'tbl1'!J9</f>
        <v>10</v>
      </c>
      <c r="K5" s="87" t="e">
        <f>'tbl1'!#REF!</f>
        <v>#REF!</v>
      </c>
      <c r="L5" s="87" t="e">
        <f>'tbl1'!#REF!</f>
        <v>#REF!</v>
      </c>
      <c r="M5" s="87" t="e">
        <f>'tbl1'!#REF!</f>
        <v>#REF!</v>
      </c>
      <c r="N5" s="87" t="e">
        <f>'tbl1'!#REF!</f>
        <v>#REF!</v>
      </c>
      <c r="O5" s="87" t="e">
        <f>'tbl1'!#REF!</f>
        <v>#REF!</v>
      </c>
      <c r="P5" s="87" t="e">
        <f>'tbl1'!#REF!</f>
        <v>#REF!</v>
      </c>
      <c r="Q5" s="87" t="e">
        <f>'tbl1'!#REF!</f>
        <v>#REF!</v>
      </c>
      <c r="R5" s="87" t="e">
        <f>'tbl1'!#REF!</f>
        <v>#REF!</v>
      </c>
      <c r="S5" s="87">
        <f>'tbl1'!K9</f>
        <v>50</v>
      </c>
    </row>
    <row r="6" spans="1:19" ht="12.75" customHeight="1" x14ac:dyDescent="0.15">
      <c r="B6" s="86">
        <f>IF('tbl2'!A13,0,1)</f>
        <v>1</v>
      </c>
      <c r="C6" s="87">
        <f>IF('tbl1'!C10&gt;='tbl2'!C4,1,0)</f>
        <v>0</v>
      </c>
      <c r="D6" s="87">
        <f>IF('tbl1'!D10&gt;='tbl2'!D4,1,0)</f>
        <v>0</v>
      </c>
      <c r="E6" s="87">
        <f>IF('tbl1'!E10&gt;='tbl2'!E4,1,0)</f>
        <v>0</v>
      </c>
      <c r="F6" s="87">
        <f>IF('tbl1'!F10&gt;='tbl2'!F4,1,0)</f>
        <v>0</v>
      </c>
      <c r="G6" s="87">
        <f>IF('tbl1'!G10&gt;='tbl2'!G4,1,0)</f>
        <v>0</v>
      </c>
      <c r="H6" s="87">
        <f>IF('tbl1'!H10&gt;='tbl2'!H4,1,0)</f>
        <v>0</v>
      </c>
      <c r="I6" s="87">
        <f>IF('tbl1'!I10&gt;='tbl2'!I4,1,0)</f>
        <v>0</v>
      </c>
      <c r="J6" s="87">
        <f>IF('tbl1'!J10&gt;='tbl2'!J4,1,0)</f>
        <v>0</v>
      </c>
      <c r="K6" s="87" t="e">
        <f>IF('tbl1'!#REF!&gt;='tbl2'!K4,1,0)</f>
        <v>#REF!</v>
      </c>
      <c r="L6" s="87" t="e">
        <f>IF('tbl1'!#REF!&gt;='tbl2'!L4,1,0)</f>
        <v>#REF!</v>
      </c>
      <c r="M6" s="87" t="e">
        <f>IF('tbl1'!#REF!&gt;='tbl2'!M4,1,0)</f>
        <v>#REF!</v>
      </c>
      <c r="N6" s="87" t="e">
        <f>IF('tbl1'!#REF!&gt;='tbl2'!N4,1,0)</f>
        <v>#REF!</v>
      </c>
      <c r="O6" s="87" t="e">
        <f>IF('tbl1'!#REF!&gt;='tbl2'!O4,1,0)</f>
        <v>#REF!</v>
      </c>
      <c r="P6" s="87" t="e">
        <f>IF('tbl1'!#REF!&gt;='tbl2'!P4,1,0)</f>
        <v>#REF!</v>
      </c>
      <c r="Q6" s="87" t="e">
        <f>IF('tbl1'!#REF!&gt;='tbl2'!Q4,1,0)</f>
        <v>#REF!</v>
      </c>
      <c r="R6" s="87" t="e">
        <f>IF('tbl1'!#REF!&gt;='tbl2'!R4,1,0)</f>
        <v>#REF!</v>
      </c>
      <c r="S6" s="87">
        <f>IF('tbl1'!K10&gt;='tbl2'!S4,1,0)</f>
        <v>0</v>
      </c>
    </row>
    <row r="7" spans="1:19" ht="12.75" customHeight="1" x14ac:dyDescent="0.15">
      <c r="B7" s="86">
        <f t="shared" ref="B7:B30" si="1">B6+1</f>
        <v>2</v>
      </c>
      <c r="C7" s="87">
        <f>IF('tbl1'!C11&gt;='tbl2'!C4,1,0)</f>
        <v>0</v>
      </c>
      <c r="D7" s="87">
        <f>IF('tbl1'!D11&gt;='tbl2'!D4,1,0)</f>
        <v>0</v>
      </c>
      <c r="E7" s="87">
        <f>IF('tbl1'!E11&gt;='tbl2'!E4,1,0)</f>
        <v>0</v>
      </c>
      <c r="F7" s="87">
        <f>IF('tbl1'!F11&gt;='tbl2'!F4,1,0)</f>
        <v>0</v>
      </c>
      <c r="G7" s="87">
        <f>IF('tbl1'!G11&gt;='tbl2'!G4,1,0)</f>
        <v>0</v>
      </c>
      <c r="H7" s="87">
        <f>IF('tbl1'!H11&gt;='tbl2'!H4,1,0)</f>
        <v>0</v>
      </c>
      <c r="I7" s="87">
        <f>IF('tbl1'!I11&gt;='tbl2'!I4,1,0)</f>
        <v>0</v>
      </c>
      <c r="J7" s="87">
        <f>IF('tbl1'!J11&gt;='tbl2'!J4,1,0)</f>
        <v>0</v>
      </c>
      <c r="K7" s="87" t="e">
        <f>IF('tbl1'!#REF!&gt;='tbl2'!K4,1,0)</f>
        <v>#REF!</v>
      </c>
      <c r="L7" s="87" t="e">
        <f>IF('tbl1'!#REF!&gt;='tbl2'!L4,1,0)</f>
        <v>#REF!</v>
      </c>
      <c r="M7" s="87" t="e">
        <f>IF('tbl1'!#REF!&gt;='tbl2'!M4,1,0)</f>
        <v>#REF!</v>
      </c>
      <c r="N7" s="87" t="e">
        <f>IF('tbl1'!#REF!&gt;='tbl2'!N4,1,0)</f>
        <v>#REF!</v>
      </c>
      <c r="O7" s="87" t="e">
        <f>IF('tbl1'!#REF!&gt;='tbl2'!O4,1,0)</f>
        <v>#REF!</v>
      </c>
      <c r="P7" s="87" t="e">
        <f>IF('tbl1'!#REF!&gt;='tbl2'!P4,1,0)</f>
        <v>#REF!</v>
      </c>
      <c r="Q7" s="87" t="e">
        <f>IF('tbl1'!#REF!&gt;='tbl2'!Q4,1,0)</f>
        <v>#REF!</v>
      </c>
      <c r="R7" s="87" t="e">
        <f>IF('tbl1'!#REF!&gt;='tbl2'!R4,1,0)</f>
        <v>#REF!</v>
      </c>
      <c r="S7" s="87">
        <f>IF('tbl1'!K11&gt;='tbl2'!S4,1,0)</f>
        <v>0</v>
      </c>
    </row>
    <row r="8" spans="1:19" ht="12.75" customHeight="1" x14ac:dyDescent="0.15">
      <c r="B8" s="86">
        <f t="shared" si="1"/>
        <v>3</v>
      </c>
      <c r="C8" s="87">
        <f>IF('tbl1'!C12&gt;='tbl2'!C4,1,0)</f>
        <v>0</v>
      </c>
      <c r="D8" s="87">
        <f>IF('tbl1'!D12&gt;='tbl2'!D4,1,0)</f>
        <v>0</v>
      </c>
      <c r="E8" s="87">
        <f>IF('tbl1'!E12&gt;='tbl2'!E4,1,0)</f>
        <v>0</v>
      </c>
      <c r="F8" s="87">
        <f>IF('tbl1'!F12&gt;='tbl2'!F4,1,0)</f>
        <v>0</v>
      </c>
      <c r="G8" s="87">
        <f>IF('tbl1'!G12&gt;='tbl2'!G4,1,0)</f>
        <v>0</v>
      </c>
      <c r="H8" s="87">
        <f>IF('tbl1'!H12&gt;='tbl2'!H4,1,0)</f>
        <v>0</v>
      </c>
      <c r="I8" s="87">
        <f>IF('tbl1'!I12&gt;='tbl2'!I4,1,0)</f>
        <v>0</v>
      </c>
      <c r="J8" s="87">
        <f>IF('tbl1'!J12&gt;='tbl2'!J4,1,0)</f>
        <v>0</v>
      </c>
      <c r="K8" s="87" t="e">
        <f>IF('tbl1'!#REF!&gt;='tbl2'!K4,1,0)</f>
        <v>#REF!</v>
      </c>
      <c r="L8" s="87" t="e">
        <f>IF('tbl1'!#REF!&gt;='tbl2'!L4,1,0)</f>
        <v>#REF!</v>
      </c>
      <c r="M8" s="87" t="e">
        <f>IF('tbl1'!#REF!&gt;='tbl2'!M4,1,0)</f>
        <v>#REF!</v>
      </c>
      <c r="N8" s="87" t="e">
        <f>IF('tbl1'!#REF!&gt;='tbl2'!N4,1,0)</f>
        <v>#REF!</v>
      </c>
      <c r="O8" s="87" t="e">
        <f>IF('tbl1'!#REF!&gt;='tbl2'!O4,1,0)</f>
        <v>#REF!</v>
      </c>
      <c r="P8" s="87" t="e">
        <f>IF('tbl1'!#REF!&gt;='tbl2'!P4,1,0)</f>
        <v>#REF!</v>
      </c>
      <c r="Q8" s="87" t="e">
        <f>IF('tbl1'!#REF!&gt;='tbl2'!Q4,1,0)</f>
        <v>#REF!</v>
      </c>
      <c r="R8" s="87" t="e">
        <f>IF('tbl1'!#REF!&gt;='tbl2'!R4,1,0)</f>
        <v>#REF!</v>
      </c>
      <c r="S8" s="87">
        <f>IF('tbl1'!K12&gt;='tbl2'!S4,1,0)</f>
        <v>0</v>
      </c>
    </row>
    <row r="9" spans="1:19" ht="12.75" customHeight="1" x14ac:dyDescent="0.15">
      <c r="B9" s="86">
        <f t="shared" si="1"/>
        <v>4</v>
      </c>
      <c r="C9" s="87">
        <f>IF('tbl1'!C13&gt;='tbl2'!C4,1,0)</f>
        <v>0</v>
      </c>
      <c r="D9" s="87">
        <f>IF('tbl1'!D13&gt;='tbl2'!D4,1,0)</f>
        <v>0</v>
      </c>
      <c r="E9" s="87">
        <f>IF('tbl1'!E13&gt;='tbl2'!E4,1,0)</f>
        <v>0</v>
      </c>
      <c r="F9" s="87">
        <f>IF('tbl1'!F13&gt;='tbl2'!F4,1,0)</f>
        <v>0</v>
      </c>
      <c r="G9" s="87">
        <f>IF('tbl1'!G13&gt;='tbl2'!G4,1,0)</f>
        <v>0</v>
      </c>
      <c r="H9" s="87">
        <f>IF('tbl1'!H13&gt;='tbl2'!H4,1,0)</f>
        <v>0</v>
      </c>
      <c r="I9" s="87">
        <f>IF('tbl1'!I13&gt;='tbl2'!I4,1,0)</f>
        <v>0</v>
      </c>
      <c r="J9" s="87">
        <f>IF('tbl1'!J13&gt;='tbl2'!J4,1,0)</f>
        <v>0</v>
      </c>
      <c r="K9" s="87" t="e">
        <f>IF('tbl1'!#REF!&gt;='tbl2'!K4,1,0)</f>
        <v>#REF!</v>
      </c>
      <c r="L9" s="87" t="e">
        <f>IF('tbl1'!#REF!&gt;='tbl2'!L4,1,0)</f>
        <v>#REF!</v>
      </c>
      <c r="M9" s="87" t="e">
        <f>IF('tbl1'!#REF!&gt;='tbl2'!M4,1,0)</f>
        <v>#REF!</v>
      </c>
      <c r="N9" s="87" t="e">
        <f>IF('tbl1'!#REF!&gt;='tbl2'!N4,1,0)</f>
        <v>#REF!</v>
      </c>
      <c r="O9" s="87" t="e">
        <f>IF('tbl1'!#REF!&gt;='tbl2'!O4,1,0)</f>
        <v>#REF!</v>
      </c>
      <c r="P9" s="87" t="e">
        <f>IF('tbl1'!#REF!&gt;='tbl2'!P4,1,0)</f>
        <v>#REF!</v>
      </c>
      <c r="Q9" s="87" t="e">
        <f>IF('tbl1'!#REF!&gt;='tbl2'!Q4,1,0)</f>
        <v>#REF!</v>
      </c>
      <c r="R9" s="87" t="e">
        <f>IF('tbl1'!#REF!&gt;='tbl2'!R4,1,0)</f>
        <v>#REF!</v>
      </c>
      <c r="S9" s="87">
        <f>IF('tbl1'!K13&gt;='tbl2'!S4,1,0)</f>
        <v>0</v>
      </c>
    </row>
    <row r="10" spans="1:19" ht="12.75" customHeight="1" x14ac:dyDescent="0.15">
      <c r="B10" s="86">
        <f t="shared" si="1"/>
        <v>5</v>
      </c>
      <c r="C10" s="87">
        <f>IF('tbl1'!C14&gt;='tbl2'!C4,1,0)</f>
        <v>0</v>
      </c>
      <c r="D10" s="87">
        <f>IF('tbl1'!D14&gt;='tbl2'!D4,1,0)</f>
        <v>0</v>
      </c>
      <c r="E10" s="87">
        <f>IF('tbl1'!E14&gt;='tbl2'!E4,1,0)</f>
        <v>0</v>
      </c>
      <c r="F10" s="87">
        <f>IF('tbl1'!F14&gt;='tbl2'!F4,1,0)</f>
        <v>0</v>
      </c>
      <c r="G10" s="87">
        <f>IF('tbl1'!G14&gt;='tbl2'!G4,1,0)</f>
        <v>0</v>
      </c>
      <c r="H10" s="87">
        <f>IF('tbl1'!H14&gt;='tbl2'!H4,1,0)</f>
        <v>0</v>
      </c>
      <c r="I10" s="87">
        <f>IF('tbl1'!I14&gt;='tbl2'!I4,1,0)</f>
        <v>0</v>
      </c>
      <c r="J10" s="87">
        <f>IF('tbl1'!J14&gt;='tbl2'!J4,1,0)</f>
        <v>0</v>
      </c>
      <c r="K10" s="87" t="e">
        <f>IF('tbl1'!#REF!&gt;='tbl2'!K4,1,0)</f>
        <v>#REF!</v>
      </c>
      <c r="L10" s="87" t="e">
        <f>IF('tbl1'!#REF!&gt;='tbl2'!L4,1,0)</f>
        <v>#REF!</v>
      </c>
      <c r="M10" s="87" t="e">
        <f>IF('tbl1'!#REF!&gt;='tbl2'!M4,1,0)</f>
        <v>#REF!</v>
      </c>
      <c r="N10" s="87" t="e">
        <f>IF('tbl1'!#REF!&gt;='tbl2'!N4,1,0)</f>
        <v>#REF!</v>
      </c>
      <c r="O10" s="87" t="e">
        <f>IF('tbl1'!#REF!&gt;='tbl2'!O4,1,0)</f>
        <v>#REF!</v>
      </c>
      <c r="P10" s="87" t="e">
        <f>IF('tbl1'!#REF!&gt;='tbl2'!P4,1,0)</f>
        <v>#REF!</v>
      </c>
      <c r="Q10" s="87" t="e">
        <f>IF('tbl1'!#REF!&gt;='tbl2'!Q4,1,0)</f>
        <v>#REF!</v>
      </c>
      <c r="R10" s="87" t="e">
        <f>IF('tbl1'!#REF!&gt;='tbl2'!R4,1,0)</f>
        <v>#REF!</v>
      </c>
      <c r="S10" s="87">
        <f>IF('tbl1'!K14&gt;='tbl2'!S4,1,0)</f>
        <v>0</v>
      </c>
    </row>
    <row r="11" spans="1:19" ht="12.75" customHeight="1" x14ac:dyDescent="0.15">
      <c r="B11" s="86">
        <f t="shared" si="1"/>
        <v>6</v>
      </c>
      <c r="C11" s="87">
        <f>IF('tbl1'!C15&gt;='tbl2'!C4,1,0)</f>
        <v>0</v>
      </c>
      <c r="D11" s="87">
        <f>IF('tbl1'!D15&gt;='tbl2'!D4,1,0)</f>
        <v>0</v>
      </c>
      <c r="E11" s="87">
        <f>IF('tbl1'!E15&gt;='tbl2'!E4,1,0)</f>
        <v>0</v>
      </c>
      <c r="F11" s="87">
        <f>IF('tbl1'!F15&gt;='tbl2'!F4,1,0)</f>
        <v>0</v>
      </c>
      <c r="G11" s="87">
        <f>IF('tbl1'!G15&gt;='tbl2'!G4,1,0)</f>
        <v>0</v>
      </c>
      <c r="H11" s="87">
        <f>IF('tbl1'!H15&gt;='tbl2'!H4,1,0)</f>
        <v>0</v>
      </c>
      <c r="I11" s="87">
        <f>IF('tbl1'!I15&gt;='tbl2'!I4,1,0)</f>
        <v>0</v>
      </c>
      <c r="J11" s="87">
        <f>IF('tbl1'!J15&gt;='tbl2'!J4,1,0)</f>
        <v>0</v>
      </c>
      <c r="K11" s="87" t="e">
        <f>IF('tbl1'!#REF!&gt;='tbl2'!K4,1,0)</f>
        <v>#REF!</v>
      </c>
      <c r="L11" s="87" t="e">
        <f>IF('tbl1'!#REF!&gt;='tbl2'!L4,1,0)</f>
        <v>#REF!</v>
      </c>
      <c r="M11" s="87" t="e">
        <f>IF('tbl1'!#REF!&gt;='tbl2'!M4,1,0)</f>
        <v>#REF!</v>
      </c>
      <c r="N11" s="87" t="e">
        <f>IF('tbl1'!#REF!&gt;='tbl2'!N4,1,0)</f>
        <v>#REF!</v>
      </c>
      <c r="O11" s="87" t="e">
        <f>IF('tbl1'!#REF!&gt;='tbl2'!O4,1,0)</f>
        <v>#REF!</v>
      </c>
      <c r="P11" s="87" t="e">
        <f>IF('tbl1'!#REF!&gt;='tbl2'!P4,1,0)</f>
        <v>#REF!</v>
      </c>
      <c r="Q11" s="87" t="e">
        <f>IF('tbl1'!#REF!&gt;='tbl2'!Q4,1,0)</f>
        <v>#REF!</v>
      </c>
      <c r="R11" s="87" t="e">
        <f>IF('tbl1'!#REF!&gt;='tbl2'!R4,1,0)</f>
        <v>#REF!</v>
      </c>
      <c r="S11" s="87">
        <f>IF('tbl1'!K15&gt;='tbl2'!S4,1,0)</f>
        <v>0</v>
      </c>
    </row>
    <row r="12" spans="1:19" ht="12.75" customHeight="1" x14ac:dyDescent="0.15">
      <c r="B12" s="86">
        <f t="shared" si="1"/>
        <v>7</v>
      </c>
      <c r="C12" s="87">
        <f>IF('tbl1'!C16&gt;='tbl2'!C4,1,0)</f>
        <v>0</v>
      </c>
      <c r="D12" s="87">
        <f>IF('tbl1'!D16&gt;='tbl2'!D4,1,0)</f>
        <v>0</v>
      </c>
      <c r="E12" s="87">
        <f>IF('tbl1'!E16&gt;='tbl2'!E4,1,0)</f>
        <v>0</v>
      </c>
      <c r="F12" s="87">
        <f>IF('tbl1'!F16&gt;='tbl2'!F4,1,0)</f>
        <v>0</v>
      </c>
      <c r="G12" s="87">
        <f>IF('tbl1'!G16&gt;='tbl2'!G4,1,0)</f>
        <v>0</v>
      </c>
      <c r="H12" s="87">
        <f>IF('tbl1'!H16&gt;='tbl2'!H4,1,0)</f>
        <v>0</v>
      </c>
      <c r="I12" s="87">
        <f>IF('tbl1'!I16&gt;='tbl2'!I4,1,0)</f>
        <v>0</v>
      </c>
      <c r="J12" s="87">
        <f>IF('tbl1'!J16&gt;='tbl2'!J4,1,0)</f>
        <v>0</v>
      </c>
      <c r="K12" s="87" t="e">
        <f>IF('tbl1'!#REF!&gt;='tbl2'!K4,1,0)</f>
        <v>#REF!</v>
      </c>
      <c r="L12" s="87" t="e">
        <f>IF('tbl1'!#REF!&gt;='tbl2'!L4,1,0)</f>
        <v>#REF!</v>
      </c>
      <c r="M12" s="87" t="e">
        <f>IF('tbl1'!#REF!&gt;='tbl2'!M4,1,0)</f>
        <v>#REF!</v>
      </c>
      <c r="N12" s="87" t="e">
        <f>IF('tbl1'!#REF!&gt;='tbl2'!N4,1,0)</f>
        <v>#REF!</v>
      </c>
      <c r="O12" s="87" t="e">
        <f>IF('tbl1'!#REF!&gt;='tbl2'!O4,1,0)</f>
        <v>#REF!</v>
      </c>
      <c r="P12" s="87" t="e">
        <f>IF('tbl1'!#REF!&gt;='tbl2'!P4,1,0)</f>
        <v>#REF!</v>
      </c>
      <c r="Q12" s="87" t="e">
        <f>IF('tbl1'!#REF!&gt;='tbl2'!Q4,1,0)</f>
        <v>#REF!</v>
      </c>
      <c r="R12" s="87" t="e">
        <f>IF('tbl1'!#REF!&gt;='tbl2'!R4,1,0)</f>
        <v>#REF!</v>
      </c>
      <c r="S12" s="87">
        <f>IF('tbl1'!K16&gt;='tbl2'!S4,1,0)</f>
        <v>0</v>
      </c>
    </row>
    <row r="13" spans="1:19" ht="12.75" customHeight="1" x14ac:dyDescent="0.15">
      <c r="B13" s="86">
        <f t="shared" si="1"/>
        <v>8</v>
      </c>
      <c r="C13" s="87">
        <f>IF('tbl1'!C17&gt;='tbl2'!C4,1,0)</f>
        <v>0</v>
      </c>
      <c r="D13" s="87">
        <f>IF('tbl1'!D17&gt;='tbl2'!D4,1,0)</f>
        <v>0</v>
      </c>
      <c r="E13" s="87">
        <f>IF('tbl1'!E17&gt;='tbl2'!E4,1,0)</f>
        <v>0</v>
      </c>
      <c r="F13" s="87">
        <f>IF('tbl1'!F17&gt;='tbl2'!F4,1,0)</f>
        <v>0</v>
      </c>
      <c r="G13" s="87">
        <f>IF('tbl1'!G17&gt;='tbl2'!G4,1,0)</f>
        <v>0</v>
      </c>
      <c r="H13" s="87">
        <f>IF('tbl1'!H17&gt;='tbl2'!H4,1,0)</f>
        <v>0</v>
      </c>
      <c r="I13" s="87">
        <f>IF('tbl1'!I17&gt;='tbl2'!I4,1,0)</f>
        <v>0</v>
      </c>
      <c r="J13" s="87">
        <f>IF('tbl1'!J17&gt;='tbl2'!J4,1,0)</f>
        <v>0</v>
      </c>
      <c r="K13" s="87" t="e">
        <f>IF('tbl1'!#REF!&gt;='tbl2'!K4,1,0)</f>
        <v>#REF!</v>
      </c>
      <c r="L13" s="87" t="e">
        <f>IF('tbl1'!#REF!&gt;='tbl2'!L4,1,0)</f>
        <v>#REF!</v>
      </c>
      <c r="M13" s="87" t="e">
        <f>IF('tbl1'!#REF!&gt;='tbl2'!M4,1,0)</f>
        <v>#REF!</v>
      </c>
      <c r="N13" s="87" t="e">
        <f>IF('tbl1'!#REF!&gt;='tbl2'!N4,1,0)</f>
        <v>#REF!</v>
      </c>
      <c r="O13" s="87" t="e">
        <f>IF('tbl1'!#REF!&gt;='tbl2'!O4,1,0)</f>
        <v>#REF!</v>
      </c>
      <c r="P13" s="87" t="e">
        <f>IF('tbl1'!#REF!&gt;='tbl2'!P4,1,0)</f>
        <v>#REF!</v>
      </c>
      <c r="Q13" s="87" t="e">
        <f>IF('tbl1'!#REF!&gt;='tbl2'!Q4,1,0)</f>
        <v>#REF!</v>
      </c>
      <c r="R13" s="87" t="e">
        <f>IF('tbl1'!#REF!&gt;='tbl2'!R4,1,0)</f>
        <v>#REF!</v>
      </c>
      <c r="S13" s="87">
        <f>IF('tbl1'!K17&gt;='tbl2'!S4,1,0)</f>
        <v>0</v>
      </c>
    </row>
    <row r="14" spans="1:19" ht="12.75" customHeight="1" x14ac:dyDescent="0.15">
      <c r="B14" s="86">
        <f t="shared" si="1"/>
        <v>9</v>
      </c>
      <c r="C14" s="87">
        <f>IF('tbl1'!C18&gt;='tbl2'!C4,1,0)</f>
        <v>0</v>
      </c>
      <c r="D14" s="87">
        <f>IF('tbl1'!D18&gt;='tbl2'!D4,1,0)</f>
        <v>0</v>
      </c>
      <c r="E14" s="87">
        <f>IF('tbl1'!E18&gt;='tbl2'!E4,1,0)</f>
        <v>0</v>
      </c>
      <c r="F14" s="87">
        <f>IF('tbl1'!F18&gt;='tbl2'!F4,1,0)</f>
        <v>0</v>
      </c>
      <c r="G14" s="87">
        <f>IF('tbl1'!G18&gt;='tbl2'!G4,1,0)</f>
        <v>0</v>
      </c>
      <c r="H14" s="87">
        <f>IF('tbl1'!H18&gt;='tbl2'!H4,1,0)</f>
        <v>0</v>
      </c>
      <c r="I14" s="87">
        <f>IF('tbl1'!I18&gt;='tbl2'!I4,1,0)</f>
        <v>0</v>
      </c>
      <c r="J14" s="87">
        <f>IF('tbl1'!J18&gt;='tbl2'!J4,1,0)</f>
        <v>0</v>
      </c>
      <c r="K14" s="87" t="e">
        <f>IF('tbl1'!#REF!&gt;='tbl2'!K4,1,0)</f>
        <v>#REF!</v>
      </c>
      <c r="L14" s="87" t="e">
        <f>IF('tbl1'!#REF!&gt;='tbl2'!L4,1,0)</f>
        <v>#REF!</v>
      </c>
      <c r="M14" s="87" t="e">
        <f>IF('tbl1'!#REF!&gt;='tbl2'!M4,1,0)</f>
        <v>#REF!</v>
      </c>
      <c r="N14" s="87" t="e">
        <f>IF('tbl1'!#REF!&gt;='tbl2'!N4,1,0)</f>
        <v>#REF!</v>
      </c>
      <c r="O14" s="87" t="e">
        <f>IF('tbl1'!#REF!&gt;='tbl2'!O4,1,0)</f>
        <v>#REF!</v>
      </c>
      <c r="P14" s="87" t="e">
        <f>IF('tbl1'!#REF!&gt;='tbl2'!P4,1,0)</f>
        <v>#REF!</v>
      </c>
      <c r="Q14" s="87" t="e">
        <f>IF('tbl1'!#REF!&gt;='tbl2'!Q4,1,0)</f>
        <v>#REF!</v>
      </c>
      <c r="R14" s="87" t="e">
        <f>IF('tbl1'!#REF!&gt;='tbl2'!R4,1,0)</f>
        <v>#REF!</v>
      </c>
      <c r="S14" s="87">
        <f>IF('tbl1'!K18&gt;='tbl2'!S4,1,0)</f>
        <v>0</v>
      </c>
    </row>
    <row r="15" spans="1:19" ht="12.75" customHeight="1" x14ac:dyDescent="0.15">
      <c r="B15" s="86">
        <f t="shared" si="1"/>
        <v>10</v>
      </c>
      <c r="C15" s="87">
        <f>IF('tbl1'!C19&gt;='tbl2'!C4,1,0)</f>
        <v>0</v>
      </c>
      <c r="D15" s="87">
        <f>IF('tbl1'!D19&gt;='tbl2'!D4,1,0)</f>
        <v>0</v>
      </c>
      <c r="E15" s="87">
        <f>IF('tbl1'!E19&gt;='tbl2'!E4,1,0)</f>
        <v>0</v>
      </c>
      <c r="F15" s="87">
        <f>IF('tbl1'!F19&gt;='tbl2'!F4,1,0)</f>
        <v>0</v>
      </c>
      <c r="G15" s="87">
        <f>IF('tbl1'!G19&gt;='tbl2'!G4,1,0)</f>
        <v>0</v>
      </c>
      <c r="H15" s="87">
        <f>IF('tbl1'!H19&gt;='tbl2'!H4,1,0)</f>
        <v>0</v>
      </c>
      <c r="I15" s="87">
        <f>IF('tbl1'!I19&gt;='tbl2'!I4,1,0)</f>
        <v>0</v>
      </c>
      <c r="J15" s="87">
        <f>IF('tbl1'!J19&gt;='tbl2'!J4,1,0)</f>
        <v>0</v>
      </c>
      <c r="K15" s="87" t="e">
        <f>IF('tbl1'!#REF!&gt;='tbl2'!K4,1,0)</f>
        <v>#REF!</v>
      </c>
      <c r="L15" s="87" t="e">
        <f>IF('tbl1'!#REF!&gt;='tbl2'!L4,1,0)</f>
        <v>#REF!</v>
      </c>
      <c r="M15" s="87" t="e">
        <f>IF('tbl1'!#REF!&gt;='tbl2'!M4,1,0)</f>
        <v>#REF!</v>
      </c>
      <c r="N15" s="87" t="e">
        <f>IF('tbl1'!#REF!&gt;='tbl2'!N4,1,0)</f>
        <v>#REF!</v>
      </c>
      <c r="O15" s="87" t="e">
        <f>IF('tbl1'!#REF!&gt;='tbl2'!O4,1,0)</f>
        <v>#REF!</v>
      </c>
      <c r="P15" s="87" t="e">
        <f>IF('tbl1'!#REF!&gt;='tbl2'!P4,1,0)</f>
        <v>#REF!</v>
      </c>
      <c r="Q15" s="87" t="e">
        <f>IF('tbl1'!#REF!&gt;='tbl2'!Q4,1,0)</f>
        <v>#REF!</v>
      </c>
      <c r="R15" s="87" t="e">
        <f>IF('tbl1'!#REF!&gt;='tbl2'!R4,1,0)</f>
        <v>#REF!</v>
      </c>
      <c r="S15" s="87">
        <f>IF('tbl1'!K19&gt;='tbl2'!S4,1,0)</f>
        <v>0</v>
      </c>
    </row>
    <row r="16" spans="1:19" ht="12.75" customHeight="1" x14ac:dyDescent="0.15">
      <c r="B16" s="86">
        <f t="shared" si="1"/>
        <v>11</v>
      </c>
      <c r="C16" s="87">
        <f>IF('tbl1'!C20&gt;='tbl2'!C4,1,0)</f>
        <v>0</v>
      </c>
      <c r="D16" s="87">
        <f>IF('tbl1'!D20&gt;='tbl2'!D4,1,0)</f>
        <v>0</v>
      </c>
      <c r="E16" s="87">
        <f>IF('tbl1'!E20&gt;='tbl2'!E4,1,0)</f>
        <v>0</v>
      </c>
      <c r="F16" s="87">
        <f>IF('tbl1'!F20&gt;='tbl2'!F4,1,0)</f>
        <v>0</v>
      </c>
      <c r="G16" s="87">
        <f>IF('tbl1'!G20&gt;='tbl2'!G4,1,0)</f>
        <v>0</v>
      </c>
      <c r="H16" s="87">
        <f>IF('tbl1'!H20&gt;='tbl2'!H4,1,0)</f>
        <v>0</v>
      </c>
      <c r="I16" s="87">
        <f>IF('tbl1'!I20&gt;='tbl2'!I4,1,0)</f>
        <v>0</v>
      </c>
      <c r="J16" s="87">
        <f>IF('tbl1'!J20&gt;='tbl2'!J4,1,0)</f>
        <v>0</v>
      </c>
      <c r="K16" s="87" t="e">
        <f>IF('tbl1'!#REF!&gt;='tbl2'!K4,1,0)</f>
        <v>#REF!</v>
      </c>
      <c r="L16" s="87" t="e">
        <f>IF('tbl1'!#REF!&gt;='tbl2'!L4,1,0)</f>
        <v>#REF!</v>
      </c>
      <c r="M16" s="87" t="e">
        <f>IF('tbl1'!#REF!&gt;='tbl2'!M4,1,0)</f>
        <v>#REF!</v>
      </c>
      <c r="N16" s="87" t="e">
        <f>IF('tbl1'!#REF!&gt;='tbl2'!N4,1,0)</f>
        <v>#REF!</v>
      </c>
      <c r="O16" s="87" t="e">
        <f>IF('tbl1'!#REF!&gt;='tbl2'!O4,1,0)</f>
        <v>#REF!</v>
      </c>
      <c r="P16" s="87" t="e">
        <f>IF('tbl1'!#REF!&gt;='tbl2'!P4,1,0)</f>
        <v>#REF!</v>
      </c>
      <c r="Q16" s="87" t="e">
        <f>IF('tbl1'!#REF!&gt;='tbl2'!Q4,1,0)</f>
        <v>#REF!</v>
      </c>
      <c r="R16" s="87" t="e">
        <f>IF('tbl1'!#REF!&gt;='tbl2'!R4,1,0)</f>
        <v>#REF!</v>
      </c>
      <c r="S16" s="87">
        <f>IF('tbl1'!K20&gt;='tbl2'!S4,1,0)</f>
        <v>0</v>
      </c>
    </row>
    <row r="17" spans="1:19" ht="12.75" customHeight="1" x14ac:dyDescent="0.15">
      <c r="B17" s="86">
        <f t="shared" si="1"/>
        <v>12</v>
      </c>
      <c r="C17" s="87">
        <f>IF('tbl1'!C21&gt;='tbl2'!C4,1,0)</f>
        <v>0</v>
      </c>
      <c r="D17" s="87">
        <f>IF('tbl1'!D21&gt;='tbl2'!D4,1,0)</f>
        <v>0</v>
      </c>
      <c r="E17" s="87">
        <f>IF('tbl1'!E21&gt;='tbl2'!E4,1,0)</f>
        <v>0</v>
      </c>
      <c r="F17" s="87">
        <f>IF('tbl1'!F21&gt;='tbl2'!F4,1,0)</f>
        <v>0</v>
      </c>
      <c r="G17" s="87">
        <f>IF('tbl1'!G21&gt;='tbl2'!G4,1,0)</f>
        <v>0</v>
      </c>
      <c r="H17" s="87">
        <f>IF('tbl1'!H21&gt;='tbl2'!H4,1,0)</f>
        <v>0</v>
      </c>
      <c r="I17" s="87">
        <f>IF('tbl1'!I21&gt;='tbl2'!I4,1,0)</f>
        <v>0</v>
      </c>
      <c r="J17" s="87">
        <f>IF('tbl1'!J21&gt;='tbl2'!J4,1,0)</f>
        <v>0</v>
      </c>
      <c r="K17" s="87" t="e">
        <f>IF('tbl1'!#REF!&gt;='tbl2'!K4,1,0)</f>
        <v>#REF!</v>
      </c>
      <c r="L17" s="87" t="e">
        <f>IF('tbl1'!#REF!&gt;='tbl2'!L4,1,0)</f>
        <v>#REF!</v>
      </c>
      <c r="M17" s="87" t="e">
        <f>IF('tbl1'!#REF!&gt;='tbl2'!M4,1,0)</f>
        <v>#REF!</v>
      </c>
      <c r="N17" s="87" t="e">
        <f>IF('tbl1'!#REF!&gt;='tbl2'!N4,1,0)</f>
        <v>#REF!</v>
      </c>
      <c r="O17" s="87" t="e">
        <f>IF('tbl1'!#REF!&gt;='tbl2'!O4,1,0)</f>
        <v>#REF!</v>
      </c>
      <c r="P17" s="87" t="e">
        <f>IF('tbl1'!#REF!&gt;='tbl2'!P4,1,0)</f>
        <v>#REF!</v>
      </c>
      <c r="Q17" s="87" t="e">
        <f>IF('tbl1'!#REF!&gt;='tbl2'!Q4,1,0)</f>
        <v>#REF!</v>
      </c>
      <c r="R17" s="87" t="e">
        <f>IF('tbl1'!#REF!&gt;='tbl2'!R4,1,0)</f>
        <v>#REF!</v>
      </c>
      <c r="S17" s="87">
        <f>IF('tbl1'!K21&gt;='tbl2'!S4,1,0)</f>
        <v>0</v>
      </c>
    </row>
    <row r="18" spans="1:19" ht="12.75" customHeight="1" x14ac:dyDescent="0.15">
      <c r="B18" s="86">
        <f t="shared" si="1"/>
        <v>13</v>
      </c>
      <c r="C18" s="87">
        <f>IF('tbl1'!C22&gt;='tbl2'!C4,1,0)</f>
        <v>0</v>
      </c>
      <c r="D18" s="87">
        <f>IF('tbl1'!D22&gt;='tbl2'!D4,1,0)</f>
        <v>0</v>
      </c>
      <c r="E18" s="87">
        <f>IF('tbl1'!E22&gt;='tbl2'!E4,1,0)</f>
        <v>0</v>
      </c>
      <c r="F18" s="87">
        <f>IF('tbl1'!F22&gt;='tbl2'!F4,1,0)</f>
        <v>0</v>
      </c>
      <c r="G18" s="87">
        <f>IF('tbl1'!G22&gt;='tbl2'!G4,1,0)</f>
        <v>0</v>
      </c>
      <c r="H18" s="87">
        <f>IF('tbl1'!H22&gt;='tbl2'!H4,1,0)</f>
        <v>0</v>
      </c>
      <c r="I18" s="87">
        <f>IF('tbl1'!I22&gt;='tbl2'!I4,1,0)</f>
        <v>0</v>
      </c>
      <c r="J18" s="87">
        <f>IF('tbl1'!J22&gt;='tbl2'!J4,1,0)</f>
        <v>0</v>
      </c>
      <c r="K18" s="87" t="e">
        <f>IF('tbl1'!#REF!&gt;='tbl2'!K4,1,0)</f>
        <v>#REF!</v>
      </c>
      <c r="L18" s="87" t="e">
        <f>IF('tbl1'!#REF!&gt;='tbl2'!L4,1,0)</f>
        <v>#REF!</v>
      </c>
      <c r="M18" s="87" t="e">
        <f>IF('tbl1'!#REF!&gt;='tbl2'!M4,1,0)</f>
        <v>#REF!</v>
      </c>
      <c r="N18" s="87" t="e">
        <f>IF('tbl1'!#REF!&gt;='tbl2'!N4,1,0)</f>
        <v>#REF!</v>
      </c>
      <c r="O18" s="87" t="e">
        <f>IF('tbl1'!#REF!&gt;='tbl2'!O4,1,0)</f>
        <v>#REF!</v>
      </c>
      <c r="P18" s="87" t="e">
        <f>IF('tbl1'!#REF!&gt;='tbl2'!P4,1,0)</f>
        <v>#REF!</v>
      </c>
      <c r="Q18" s="87" t="e">
        <f>IF('tbl1'!#REF!&gt;='tbl2'!Q4,1,0)</f>
        <v>#REF!</v>
      </c>
      <c r="R18" s="87" t="e">
        <f>IF('tbl1'!#REF!&gt;='tbl2'!R4,1,0)</f>
        <v>#REF!</v>
      </c>
      <c r="S18" s="87">
        <f>IF('tbl1'!K22&gt;='tbl2'!S4,1,0)</f>
        <v>0</v>
      </c>
    </row>
    <row r="19" spans="1:19" ht="12.75" customHeight="1" x14ac:dyDescent="0.15">
      <c r="B19" s="86">
        <f t="shared" si="1"/>
        <v>14</v>
      </c>
      <c r="C19" s="87">
        <f>IF('tbl1'!C23&gt;='tbl2'!C4,1,0)</f>
        <v>0</v>
      </c>
      <c r="D19" s="87">
        <f>IF('tbl1'!D23&gt;='tbl2'!D4,1,0)</f>
        <v>0</v>
      </c>
      <c r="E19" s="87">
        <f>IF('tbl1'!E23&gt;='tbl2'!E4,1,0)</f>
        <v>0</v>
      </c>
      <c r="F19" s="87">
        <f>IF('tbl1'!F23&gt;='tbl2'!F4,1,0)</f>
        <v>0</v>
      </c>
      <c r="G19" s="87">
        <f>IF('tbl1'!G23&gt;='tbl2'!G4,1,0)</f>
        <v>0</v>
      </c>
      <c r="H19" s="87">
        <f>IF('tbl1'!H23&gt;='tbl2'!H4,1,0)</f>
        <v>0</v>
      </c>
      <c r="I19" s="87">
        <f>IF('tbl1'!I23&gt;='tbl2'!I4,1,0)</f>
        <v>0</v>
      </c>
      <c r="J19" s="87">
        <f>IF('tbl1'!J23&gt;='tbl2'!J4,1,0)</f>
        <v>0</v>
      </c>
      <c r="K19" s="87" t="e">
        <f>IF('tbl1'!#REF!&gt;='tbl2'!K4,1,0)</f>
        <v>#REF!</v>
      </c>
      <c r="L19" s="87" t="e">
        <f>IF('tbl1'!#REF!&gt;='tbl2'!L4,1,0)</f>
        <v>#REF!</v>
      </c>
      <c r="M19" s="87" t="e">
        <f>IF('tbl1'!#REF!&gt;='tbl2'!M4,1,0)</f>
        <v>#REF!</v>
      </c>
      <c r="N19" s="87" t="e">
        <f>IF('tbl1'!#REF!&gt;='tbl2'!N4,1,0)</f>
        <v>#REF!</v>
      </c>
      <c r="O19" s="87" t="e">
        <f>IF('tbl1'!#REF!&gt;='tbl2'!O4,1,0)</f>
        <v>#REF!</v>
      </c>
      <c r="P19" s="87" t="e">
        <f>IF('tbl1'!#REF!&gt;='tbl2'!P4,1,0)</f>
        <v>#REF!</v>
      </c>
      <c r="Q19" s="87" t="e">
        <f>IF('tbl1'!#REF!&gt;='tbl2'!Q4,1,0)</f>
        <v>#REF!</v>
      </c>
      <c r="R19" s="87" t="e">
        <f>IF('tbl1'!#REF!&gt;='tbl2'!R4,1,0)</f>
        <v>#REF!</v>
      </c>
      <c r="S19" s="87">
        <f>IF('tbl1'!K23&gt;='tbl2'!S4,1,0)</f>
        <v>0</v>
      </c>
    </row>
    <row r="20" spans="1:19" ht="12.75" customHeight="1" x14ac:dyDescent="0.15">
      <c r="B20" s="86">
        <f t="shared" si="1"/>
        <v>15</v>
      </c>
      <c r="C20" s="87">
        <f>IF('tbl1'!C24&gt;='tbl2'!C4,1,0)</f>
        <v>0</v>
      </c>
      <c r="D20" s="87">
        <f>IF('tbl1'!D24&gt;='tbl2'!D4,1,0)</f>
        <v>0</v>
      </c>
      <c r="E20" s="87">
        <f>IF('tbl1'!E24&gt;='tbl2'!E4,1,0)</f>
        <v>0</v>
      </c>
      <c r="F20" s="87">
        <f>IF('tbl1'!F24&gt;='tbl2'!F4,1,0)</f>
        <v>0</v>
      </c>
      <c r="G20" s="87">
        <f>IF('tbl1'!G24&gt;='tbl2'!G4,1,0)</f>
        <v>0</v>
      </c>
      <c r="H20" s="87">
        <f>IF('tbl1'!H24&gt;='tbl2'!H4,1,0)</f>
        <v>0</v>
      </c>
      <c r="I20" s="87">
        <f>IF('tbl1'!I24&gt;='tbl2'!I4,1,0)</f>
        <v>0</v>
      </c>
      <c r="J20" s="87">
        <f>IF('tbl1'!J24&gt;='tbl2'!J4,1,0)</f>
        <v>0</v>
      </c>
      <c r="K20" s="87" t="e">
        <f>IF('tbl1'!#REF!&gt;='tbl2'!K4,1,0)</f>
        <v>#REF!</v>
      </c>
      <c r="L20" s="87" t="e">
        <f>IF('tbl1'!#REF!&gt;='tbl2'!L4,1,0)</f>
        <v>#REF!</v>
      </c>
      <c r="M20" s="87" t="e">
        <f>IF('tbl1'!#REF!&gt;='tbl2'!M4,1,0)</f>
        <v>#REF!</v>
      </c>
      <c r="N20" s="87" t="e">
        <f>IF('tbl1'!#REF!&gt;='tbl2'!N4,1,0)</f>
        <v>#REF!</v>
      </c>
      <c r="O20" s="87" t="e">
        <f>IF('tbl1'!#REF!&gt;='tbl2'!O4,1,0)</f>
        <v>#REF!</v>
      </c>
      <c r="P20" s="87" t="e">
        <f>IF('tbl1'!#REF!&gt;='tbl2'!P4,1,0)</f>
        <v>#REF!</v>
      </c>
      <c r="Q20" s="87" t="e">
        <f>IF('tbl1'!#REF!&gt;='tbl2'!Q4,1,0)</f>
        <v>#REF!</v>
      </c>
      <c r="R20" s="87" t="e">
        <f>IF('tbl1'!#REF!&gt;='tbl2'!R4,1,0)</f>
        <v>#REF!</v>
      </c>
      <c r="S20" s="87">
        <f>IF('tbl1'!K24&gt;='tbl2'!S4,1,0)</f>
        <v>0</v>
      </c>
    </row>
    <row r="21" spans="1:19" ht="12.75" customHeight="1" x14ac:dyDescent="0.15">
      <c r="B21" s="86">
        <f t="shared" si="1"/>
        <v>16</v>
      </c>
      <c r="C21" s="87">
        <f>IF('tbl1'!C25&gt;='tbl2'!C4,1,0)</f>
        <v>0</v>
      </c>
      <c r="D21" s="87">
        <f>IF('tbl1'!D25&gt;='tbl2'!D4,1,0)</f>
        <v>0</v>
      </c>
      <c r="E21" s="87">
        <f>IF('tbl1'!E25&gt;='tbl2'!E4,1,0)</f>
        <v>0</v>
      </c>
      <c r="F21" s="87">
        <f>IF('tbl1'!F25&gt;='tbl2'!F4,1,0)</f>
        <v>0</v>
      </c>
      <c r="G21" s="87">
        <f>IF('tbl1'!G25&gt;='tbl2'!G4,1,0)</f>
        <v>0</v>
      </c>
      <c r="H21" s="87">
        <f>IF('tbl1'!H25&gt;='tbl2'!H4,1,0)</f>
        <v>0</v>
      </c>
      <c r="I21" s="87">
        <f>IF('tbl1'!I25&gt;='tbl2'!I4,1,0)</f>
        <v>0</v>
      </c>
      <c r="J21" s="87">
        <f>IF('tbl1'!J25&gt;='tbl2'!J4,1,0)</f>
        <v>0</v>
      </c>
      <c r="K21" s="87" t="e">
        <f>IF('tbl1'!#REF!&gt;='tbl2'!K4,1,0)</f>
        <v>#REF!</v>
      </c>
      <c r="L21" s="87" t="e">
        <f>IF('tbl1'!#REF!&gt;='tbl2'!L4,1,0)</f>
        <v>#REF!</v>
      </c>
      <c r="M21" s="87" t="e">
        <f>IF('tbl1'!#REF!&gt;='tbl2'!M4,1,0)</f>
        <v>#REF!</v>
      </c>
      <c r="N21" s="87" t="e">
        <f>IF('tbl1'!#REF!&gt;='tbl2'!N4,1,0)</f>
        <v>#REF!</v>
      </c>
      <c r="O21" s="87" t="e">
        <f>IF('tbl1'!#REF!&gt;='tbl2'!O4,1,0)</f>
        <v>#REF!</v>
      </c>
      <c r="P21" s="87" t="e">
        <f>IF('tbl1'!#REF!&gt;='tbl2'!P4,1,0)</f>
        <v>#REF!</v>
      </c>
      <c r="Q21" s="87" t="e">
        <f>IF('tbl1'!#REF!&gt;='tbl2'!Q4,1,0)</f>
        <v>#REF!</v>
      </c>
      <c r="R21" s="87" t="e">
        <f>IF('tbl1'!#REF!&gt;='tbl2'!R4,1,0)</f>
        <v>#REF!</v>
      </c>
      <c r="S21" s="87">
        <f>IF('tbl1'!K25&gt;='tbl2'!S4,1,0)</f>
        <v>0</v>
      </c>
    </row>
    <row r="22" spans="1:19" ht="12.75" customHeight="1" x14ac:dyDescent="0.15">
      <c r="B22" s="86">
        <f t="shared" si="1"/>
        <v>17</v>
      </c>
      <c r="C22" s="87">
        <f>IF('tbl1'!C26&gt;='tbl2'!C4,1,0)</f>
        <v>0</v>
      </c>
      <c r="D22" s="87">
        <f>IF('tbl1'!D26&gt;='tbl2'!D4,1,0)</f>
        <v>0</v>
      </c>
      <c r="E22" s="87">
        <f>IF('tbl1'!E26&gt;='tbl2'!E4,1,0)</f>
        <v>0</v>
      </c>
      <c r="F22" s="87">
        <f>IF('tbl1'!F26&gt;='tbl2'!F4,1,0)</f>
        <v>0</v>
      </c>
      <c r="G22" s="87">
        <f>IF('tbl1'!G26&gt;='tbl2'!G4,1,0)</f>
        <v>0</v>
      </c>
      <c r="H22" s="87">
        <f>IF('tbl1'!H26&gt;='tbl2'!H4,1,0)</f>
        <v>0</v>
      </c>
      <c r="I22" s="87">
        <f>IF('tbl1'!I26&gt;='tbl2'!I4,1,0)</f>
        <v>0</v>
      </c>
      <c r="J22" s="87">
        <f>IF('tbl1'!J26&gt;='tbl2'!J4,1,0)</f>
        <v>0</v>
      </c>
      <c r="K22" s="87" t="e">
        <f>IF('tbl1'!#REF!&gt;='tbl2'!K4,1,0)</f>
        <v>#REF!</v>
      </c>
      <c r="L22" s="87" t="e">
        <f>IF('tbl1'!#REF!&gt;='tbl2'!L4,1,0)</f>
        <v>#REF!</v>
      </c>
      <c r="M22" s="87" t="e">
        <f>IF('tbl1'!#REF!&gt;='tbl2'!M4,1,0)</f>
        <v>#REF!</v>
      </c>
      <c r="N22" s="87" t="e">
        <f>IF('tbl1'!#REF!&gt;='tbl2'!N4,1,0)</f>
        <v>#REF!</v>
      </c>
      <c r="O22" s="87" t="e">
        <f>IF('tbl1'!#REF!&gt;='tbl2'!O4,1,0)</f>
        <v>#REF!</v>
      </c>
      <c r="P22" s="87" t="e">
        <f>IF('tbl1'!#REF!&gt;='tbl2'!P4,1,0)</f>
        <v>#REF!</v>
      </c>
      <c r="Q22" s="87" t="e">
        <f>IF('tbl1'!#REF!&gt;='tbl2'!Q4,1,0)</f>
        <v>#REF!</v>
      </c>
      <c r="R22" s="87" t="e">
        <f>IF('tbl1'!#REF!&gt;='tbl2'!R4,1,0)</f>
        <v>#REF!</v>
      </c>
      <c r="S22" s="87">
        <f>IF('tbl1'!K26&gt;='tbl2'!S4,1,0)</f>
        <v>0</v>
      </c>
    </row>
    <row r="23" spans="1:19" ht="12.75" customHeight="1" x14ac:dyDescent="0.15">
      <c r="B23" s="86">
        <f t="shared" si="1"/>
        <v>18</v>
      </c>
      <c r="C23" s="87">
        <f>IF('tbl1'!C27&gt;='tbl2'!C4,1,0)</f>
        <v>0</v>
      </c>
      <c r="D23" s="87">
        <f>IF('tbl1'!D27&gt;='tbl2'!D4,1,0)</f>
        <v>0</v>
      </c>
      <c r="E23" s="87">
        <f>IF('tbl1'!E27&gt;='tbl2'!E4,1,0)</f>
        <v>0</v>
      </c>
      <c r="F23" s="87">
        <f>IF('tbl1'!F27&gt;='tbl2'!F4,1,0)</f>
        <v>0</v>
      </c>
      <c r="G23" s="87">
        <f>IF('tbl1'!G27&gt;='tbl2'!G4,1,0)</f>
        <v>0</v>
      </c>
      <c r="H23" s="87">
        <f>IF('tbl1'!H27&gt;='tbl2'!H4,1,0)</f>
        <v>0</v>
      </c>
      <c r="I23" s="87">
        <f>IF('tbl1'!I27&gt;='tbl2'!I4,1,0)</f>
        <v>0</v>
      </c>
      <c r="J23" s="87">
        <f>IF('tbl1'!J27&gt;='tbl2'!J4,1,0)</f>
        <v>0</v>
      </c>
      <c r="K23" s="87" t="e">
        <f>IF('tbl1'!#REF!&gt;='tbl2'!K4,1,0)</f>
        <v>#REF!</v>
      </c>
      <c r="L23" s="87" t="e">
        <f>IF('tbl1'!#REF!&gt;='tbl2'!L4,1,0)</f>
        <v>#REF!</v>
      </c>
      <c r="M23" s="87" t="e">
        <f>IF('tbl1'!#REF!&gt;='tbl2'!M4,1,0)</f>
        <v>#REF!</v>
      </c>
      <c r="N23" s="87" t="e">
        <f>IF('tbl1'!#REF!&gt;='tbl2'!N4,1,0)</f>
        <v>#REF!</v>
      </c>
      <c r="O23" s="87" t="e">
        <f>IF('tbl1'!#REF!&gt;='tbl2'!O4,1,0)</f>
        <v>#REF!</v>
      </c>
      <c r="P23" s="87" t="e">
        <f>IF('tbl1'!#REF!&gt;='tbl2'!P4,1,0)</f>
        <v>#REF!</v>
      </c>
      <c r="Q23" s="87" t="e">
        <f>IF('tbl1'!#REF!&gt;='tbl2'!Q4,1,0)</f>
        <v>#REF!</v>
      </c>
      <c r="R23" s="87" t="e">
        <f>IF('tbl1'!#REF!&gt;='tbl2'!R4,1,0)</f>
        <v>#REF!</v>
      </c>
      <c r="S23" s="87">
        <f>IF('tbl1'!K27&gt;='tbl2'!S4,1,0)</f>
        <v>0</v>
      </c>
    </row>
    <row r="24" spans="1:19" ht="12.75" customHeight="1" x14ac:dyDescent="0.15">
      <c r="B24" s="86">
        <f t="shared" si="1"/>
        <v>19</v>
      </c>
      <c r="C24" s="87">
        <f>IF('tbl1'!C28&gt;='tbl2'!C4,1,0)</f>
        <v>0</v>
      </c>
      <c r="D24" s="87">
        <f>IF('tbl1'!D28&gt;='tbl2'!D4,1,0)</f>
        <v>0</v>
      </c>
      <c r="E24" s="87">
        <f>IF('tbl1'!E28&gt;='tbl2'!E4,1,0)</f>
        <v>0</v>
      </c>
      <c r="F24" s="87">
        <f>IF('tbl1'!F28&gt;='tbl2'!F4,1,0)</f>
        <v>0</v>
      </c>
      <c r="G24" s="87">
        <f>IF('tbl1'!G28&gt;='tbl2'!G4,1,0)</f>
        <v>0</v>
      </c>
      <c r="H24" s="87">
        <f>IF('tbl1'!H28&gt;='tbl2'!H4,1,0)</f>
        <v>0</v>
      </c>
      <c r="I24" s="87">
        <f>IF('tbl1'!I28&gt;='tbl2'!I4,1,0)</f>
        <v>0</v>
      </c>
      <c r="J24" s="87">
        <f>IF('tbl1'!J28&gt;='tbl2'!J4,1,0)</f>
        <v>0</v>
      </c>
      <c r="K24" s="87" t="e">
        <f>IF('tbl1'!#REF!&gt;='tbl2'!K4,1,0)</f>
        <v>#REF!</v>
      </c>
      <c r="L24" s="87" t="e">
        <f>IF('tbl1'!#REF!&gt;='tbl2'!L4,1,0)</f>
        <v>#REF!</v>
      </c>
      <c r="M24" s="87" t="e">
        <f>IF('tbl1'!#REF!&gt;='tbl2'!M4,1,0)</f>
        <v>#REF!</v>
      </c>
      <c r="N24" s="87" t="e">
        <f>IF('tbl1'!#REF!&gt;='tbl2'!N4,1,0)</f>
        <v>#REF!</v>
      </c>
      <c r="O24" s="87" t="e">
        <f>IF('tbl1'!#REF!&gt;='tbl2'!O4,1,0)</f>
        <v>#REF!</v>
      </c>
      <c r="P24" s="87" t="e">
        <f>IF('tbl1'!#REF!&gt;='tbl2'!P4,1,0)</f>
        <v>#REF!</v>
      </c>
      <c r="Q24" s="87" t="e">
        <f>IF('tbl1'!#REF!&gt;='tbl2'!Q4,1,0)</f>
        <v>#REF!</v>
      </c>
      <c r="R24" s="87" t="e">
        <f>IF('tbl1'!#REF!&gt;='tbl2'!R4,1,0)</f>
        <v>#REF!</v>
      </c>
      <c r="S24" s="87">
        <f>IF('tbl1'!K28&gt;='tbl2'!S4,1,0)</f>
        <v>0</v>
      </c>
    </row>
    <row r="25" spans="1:19" ht="12.75" customHeight="1" x14ac:dyDescent="0.15">
      <c r="B25" s="86">
        <f t="shared" si="1"/>
        <v>20</v>
      </c>
      <c r="C25" s="87">
        <f>IF('tbl1'!C29&gt;='tbl2'!C4,1,0)</f>
        <v>0</v>
      </c>
      <c r="D25" s="87">
        <f>IF('tbl1'!D29&gt;='tbl2'!D4,1,0)</f>
        <v>0</v>
      </c>
      <c r="E25" s="87">
        <f>IF('tbl1'!E29&gt;='tbl2'!E4,1,0)</f>
        <v>0</v>
      </c>
      <c r="F25" s="87">
        <f>IF('tbl1'!F29&gt;='tbl2'!F4,1,0)</f>
        <v>0</v>
      </c>
      <c r="G25" s="87">
        <f>IF('tbl1'!G29&gt;='tbl2'!G4,1,0)</f>
        <v>0</v>
      </c>
      <c r="H25" s="87">
        <f>IF('tbl1'!H29&gt;='tbl2'!H4,1,0)</f>
        <v>0</v>
      </c>
      <c r="I25" s="87">
        <f>IF('tbl1'!I29&gt;='tbl2'!I4,1,0)</f>
        <v>0</v>
      </c>
      <c r="J25" s="87">
        <f>IF('tbl1'!J29&gt;='tbl2'!J4,1,0)</f>
        <v>0</v>
      </c>
      <c r="K25" s="87" t="e">
        <f>IF('tbl1'!#REF!&gt;='tbl2'!K4,1,0)</f>
        <v>#REF!</v>
      </c>
      <c r="L25" s="87" t="e">
        <f>IF('tbl1'!#REF!&gt;='tbl2'!L4,1,0)</f>
        <v>#REF!</v>
      </c>
      <c r="M25" s="87" t="e">
        <f>IF('tbl1'!#REF!&gt;='tbl2'!M4,1,0)</f>
        <v>#REF!</v>
      </c>
      <c r="N25" s="87" t="e">
        <f>IF('tbl1'!#REF!&gt;='tbl2'!N4,1,0)</f>
        <v>#REF!</v>
      </c>
      <c r="O25" s="87" t="e">
        <f>IF('tbl1'!#REF!&gt;='tbl2'!O4,1,0)</f>
        <v>#REF!</v>
      </c>
      <c r="P25" s="87" t="e">
        <f>IF('tbl1'!#REF!&gt;='tbl2'!P4,1,0)</f>
        <v>#REF!</v>
      </c>
      <c r="Q25" s="87" t="e">
        <f>IF('tbl1'!#REF!&gt;='tbl2'!Q4,1,0)</f>
        <v>#REF!</v>
      </c>
      <c r="R25" s="87" t="e">
        <f>IF('tbl1'!#REF!&gt;='tbl2'!R4,1,0)</f>
        <v>#REF!</v>
      </c>
      <c r="S25" s="87">
        <f>IF('tbl1'!K29&gt;='tbl2'!S4,1,0)</f>
        <v>0</v>
      </c>
    </row>
    <row r="26" spans="1:19" ht="12.75" customHeight="1" x14ac:dyDescent="0.15">
      <c r="B26" s="86">
        <f t="shared" si="1"/>
        <v>21</v>
      </c>
      <c r="C26" s="87">
        <f>IF('tbl1'!C30&gt;='tbl2'!C4,1,0)</f>
        <v>0</v>
      </c>
      <c r="D26" s="87">
        <f>IF('tbl1'!D30&gt;='tbl2'!D4,1,0)</f>
        <v>0</v>
      </c>
      <c r="E26" s="87">
        <f>IF('tbl1'!E30&gt;='tbl2'!E4,1,0)</f>
        <v>0</v>
      </c>
      <c r="F26" s="87">
        <f>IF('tbl1'!F30&gt;='tbl2'!F4,1,0)</f>
        <v>0</v>
      </c>
      <c r="G26" s="87">
        <f>IF('tbl1'!G30&gt;='tbl2'!G4,1,0)</f>
        <v>0</v>
      </c>
      <c r="H26" s="87">
        <f>IF('tbl1'!H30&gt;='tbl2'!H4,1,0)</f>
        <v>0</v>
      </c>
      <c r="I26" s="87">
        <f>IF('tbl1'!I30&gt;='tbl2'!I4,1,0)</f>
        <v>0</v>
      </c>
      <c r="J26" s="87">
        <f>IF('tbl1'!J30&gt;='tbl2'!J4,1,0)</f>
        <v>0</v>
      </c>
      <c r="K26" s="87" t="e">
        <f>IF('tbl1'!#REF!&gt;='tbl2'!K4,1,0)</f>
        <v>#REF!</v>
      </c>
      <c r="L26" s="87" t="e">
        <f>IF('tbl1'!#REF!&gt;='tbl2'!L4,1,0)</f>
        <v>#REF!</v>
      </c>
      <c r="M26" s="87" t="e">
        <f>IF('tbl1'!#REF!&gt;='tbl2'!M4,1,0)</f>
        <v>#REF!</v>
      </c>
      <c r="N26" s="87" t="e">
        <f>IF('tbl1'!#REF!&gt;='tbl2'!N4,1,0)</f>
        <v>#REF!</v>
      </c>
      <c r="O26" s="87" t="e">
        <f>IF('tbl1'!#REF!&gt;='tbl2'!O4,1,0)</f>
        <v>#REF!</v>
      </c>
      <c r="P26" s="87" t="e">
        <f>IF('tbl1'!#REF!&gt;='tbl2'!P4,1,0)</f>
        <v>#REF!</v>
      </c>
      <c r="Q26" s="87" t="e">
        <f>IF('tbl1'!#REF!&gt;='tbl2'!Q4,1,0)</f>
        <v>#REF!</v>
      </c>
      <c r="R26" s="87" t="e">
        <f>IF('tbl1'!#REF!&gt;='tbl2'!R4,1,0)</f>
        <v>#REF!</v>
      </c>
      <c r="S26" s="87">
        <f>IF('tbl1'!K30&gt;='tbl2'!S4,1,0)</f>
        <v>0</v>
      </c>
    </row>
    <row r="27" spans="1:19" ht="12.75" customHeight="1" x14ac:dyDescent="0.15">
      <c r="B27" s="86">
        <f t="shared" si="1"/>
        <v>22</v>
      </c>
      <c r="C27" s="87">
        <f>IF('tbl1'!C31&gt;='tbl2'!C4,1,0)</f>
        <v>0</v>
      </c>
      <c r="D27" s="87">
        <f>IF('tbl1'!D31&gt;='tbl2'!D4,1,0)</f>
        <v>0</v>
      </c>
      <c r="E27" s="87">
        <f>IF('tbl1'!E31&gt;='tbl2'!E4,1,0)</f>
        <v>0</v>
      </c>
      <c r="F27" s="87">
        <f>IF('tbl1'!F31&gt;='tbl2'!F4,1,0)</f>
        <v>0</v>
      </c>
      <c r="G27" s="87">
        <f>IF('tbl1'!G31&gt;='tbl2'!G4,1,0)</f>
        <v>0</v>
      </c>
      <c r="H27" s="87">
        <f>IF('tbl1'!H31&gt;='tbl2'!H4,1,0)</f>
        <v>0</v>
      </c>
      <c r="I27" s="87">
        <f>IF('tbl1'!I31&gt;='tbl2'!I4,1,0)</f>
        <v>0</v>
      </c>
      <c r="J27" s="87">
        <f>IF('tbl1'!J31&gt;='tbl2'!J4,1,0)</f>
        <v>0</v>
      </c>
      <c r="K27" s="87" t="e">
        <f>IF('tbl1'!#REF!&gt;='tbl2'!K4,1,0)</f>
        <v>#REF!</v>
      </c>
      <c r="L27" s="87" t="e">
        <f>IF('tbl1'!#REF!&gt;='tbl2'!L4,1,0)</f>
        <v>#REF!</v>
      </c>
      <c r="M27" s="87" t="e">
        <f>IF('tbl1'!#REF!&gt;='tbl2'!M4,1,0)</f>
        <v>#REF!</v>
      </c>
      <c r="N27" s="87" t="e">
        <f>IF('tbl1'!#REF!&gt;='tbl2'!N4,1,0)</f>
        <v>#REF!</v>
      </c>
      <c r="O27" s="87" t="e">
        <f>IF('tbl1'!#REF!&gt;='tbl2'!O4,1,0)</f>
        <v>#REF!</v>
      </c>
      <c r="P27" s="87" t="e">
        <f>IF('tbl1'!#REF!&gt;='tbl2'!P4,1,0)</f>
        <v>#REF!</v>
      </c>
      <c r="Q27" s="87" t="e">
        <f>IF('tbl1'!#REF!&gt;='tbl2'!Q4,1,0)</f>
        <v>#REF!</v>
      </c>
      <c r="R27" s="87" t="e">
        <f>IF('tbl1'!#REF!&gt;='tbl2'!R4,1,0)</f>
        <v>#REF!</v>
      </c>
      <c r="S27" s="87">
        <f>IF('tbl1'!K31&gt;='tbl2'!S4,1,0)</f>
        <v>0</v>
      </c>
    </row>
    <row r="28" spans="1:19" ht="12.75" customHeight="1" x14ac:dyDescent="0.15">
      <c r="B28" s="86">
        <f t="shared" si="1"/>
        <v>23</v>
      </c>
      <c r="C28" s="87">
        <f>IF('tbl1'!C32&gt;='tbl2'!C4,1,0)</f>
        <v>0</v>
      </c>
      <c r="D28" s="87">
        <f>IF('tbl1'!D32&gt;='tbl2'!D4,1,0)</f>
        <v>0</v>
      </c>
      <c r="E28" s="87">
        <f>IF('tbl1'!E32&gt;='tbl2'!E4,1,0)</f>
        <v>0</v>
      </c>
      <c r="F28" s="87">
        <f>IF('tbl1'!F32&gt;='tbl2'!F4,1,0)</f>
        <v>0</v>
      </c>
      <c r="G28" s="87">
        <f>IF('tbl1'!G32&gt;='tbl2'!G4,1,0)</f>
        <v>0</v>
      </c>
      <c r="H28" s="87">
        <f>IF('tbl1'!H32&gt;='tbl2'!H4,1,0)</f>
        <v>0</v>
      </c>
      <c r="I28" s="87">
        <f>IF('tbl1'!I32&gt;='tbl2'!I4,1,0)</f>
        <v>0</v>
      </c>
      <c r="J28" s="87">
        <f>IF('tbl1'!J32&gt;='tbl2'!J4,1,0)</f>
        <v>0</v>
      </c>
      <c r="K28" s="87" t="e">
        <f>IF('tbl1'!#REF!&gt;='tbl2'!K4,1,0)</f>
        <v>#REF!</v>
      </c>
      <c r="L28" s="87" t="e">
        <f>IF('tbl1'!#REF!&gt;='tbl2'!L4,1,0)</f>
        <v>#REF!</v>
      </c>
      <c r="M28" s="87" t="e">
        <f>IF('tbl1'!#REF!&gt;='tbl2'!M4,1,0)</f>
        <v>#REF!</v>
      </c>
      <c r="N28" s="87" t="e">
        <f>IF('tbl1'!#REF!&gt;='tbl2'!N4,1,0)</f>
        <v>#REF!</v>
      </c>
      <c r="O28" s="87" t="e">
        <f>IF('tbl1'!#REF!&gt;='tbl2'!O4,1,0)</f>
        <v>#REF!</v>
      </c>
      <c r="P28" s="87" t="e">
        <f>IF('tbl1'!#REF!&gt;='tbl2'!P4,1,0)</f>
        <v>#REF!</v>
      </c>
      <c r="Q28" s="87" t="e">
        <f>IF('tbl1'!#REF!&gt;='tbl2'!Q4,1,0)</f>
        <v>#REF!</v>
      </c>
      <c r="R28" s="87" t="e">
        <f>IF('tbl1'!#REF!&gt;='tbl2'!R4,1,0)</f>
        <v>#REF!</v>
      </c>
      <c r="S28" s="87">
        <f>IF('tbl1'!K32&gt;='tbl2'!S4,1,0)</f>
        <v>0</v>
      </c>
    </row>
    <row r="29" spans="1:19" ht="12.75" customHeight="1" x14ac:dyDescent="0.15">
      <c r="B29" s="86">
        <f t="shared" si="1"/>
        <v>24</v>
      </c>
      <c r="C29" s="87">
        <f>IF('tbl1'!C33&gt;='tbl2'!C4,1,0)</f>
        <v>0</v>
      </c>
      <c r="D29" s="87">
        <f>IF('tbl1'!D33&gt;='tbl2'!D4,1,0)</f>
        <v>0</v>
      </c>
      <c r="E29" s="87">
        <f>IF('tbl1'!E33&gt;='tbl2'!E4,1,0)</f>
        <v>0</v>
      </c>
      <c r="F29" s="87">
        <f>IF('tbl1'!F33&gt;='tbl2'!F4,1,0)</f>
        <v>0</v>
      </c>
      <c r="G29" s="87">
        <f>IF('tbl1'!G33&gt;='tbl2'!G4,1,0)</f>
        <v>0</v>
      </c>
      <c r="H29" s="87">
        <f>IF('tbl1'!H33&gt;='tbl2'!H4,1,0)</f>
        <v>0</v>
      </c>
      <c r="I29" s="87">
        <f>IF('tbl1'!I33&gt;='tbl2'!I4,1,0)</f>
        <v>0</v>
      </c>
      <c r="J29" s="87">
        <f>IF('tbl1'!J33&gt;='tbl2'!J4,1,0)</f>
        <v>0</v>
      </c>
      <c r="K29" s="87" t="e">
        <f>IF('tbl1'!#REF!&gt;='tbl2'!K4,1,0)</f>
        <v>#REF!</v>
      </c>
      <c r="L29" s="87" t="e">
        <f>IF('tbl1'!#REF!&gt;='tbl2'!L4,1,0)</f>
        <v>#REF!</v>
      </c>
      <c r="M29" s="87" t="e">
        <f>IF('tbl1'!#REF!&gt;='tbl2'!M4,1,0)</f>
        <v>#REF!</v>
      </c>
      <c r="N29" s="87" t="e">
        <f>IF('tbl1'!#REF!&gt;='tbl2'!N4,1,0)</f>
        <v>#REF!</v>
      </c>
      <c r="O29" s="87" t="e">
        <f>IF('tbl1'!#REF!&gt;='tbl2'!O4,1,0)</f>
        <v>#REF!</v>
      </c>
      <c r="P29" s="87" t="e">
        <f>IF('tbl1'!#REF!&gt;='tbl2'!P4,1,0)</f>
        <v>#REF!</v>
      </c>
      <c r="Q29" s="87" t="e">
        <f>IF('tbl1'!#REF!&gt;='tbl2'!Q4,1,0)</f>
        <v>#REF!</v>
      </c>
      <c r="R29" s="87" t="e">
        <f>IF('tbl1'!#REF!&gt;='tbl2'!R4,1,0)</f>
        <v>#REF!</v>
      </c>
      <c r="S29" s="87">
        <f>IF('tbl1'!K33&gt;='tbl2'!S4,1,0)</f>
        <v>0</v>
      </c>
    </row>
    <row r="30" spans="1:19" ht="12.75" customHeight="1" x14ac:dyDescent="0.15">
      <c r="B30" s="86">
        <f t="shared" si="1"/>
        <v>25</v>
      </c>
      <c r="C30" s="87">
        <f>IF('tbl1'!C34&gt;='tbl2'!C4,1,0)</f>
        <v>0</v>
      </c>
      <c r="D30" s="87">
        <f>IF('tbl1'!D34&gt;='tbl2'!D4,1,0)</f>
        <v>0</v>
      </c>
      <c r="E30" s="87">
        <f>IF('tbl1'!E34&gt;='tbl2'!E4,1,0)</f>
        <v>0</v>
      </c>
      <c r="F30" s="87">
        <f>IF('tbl1'!F34&gt;='tbl2'!F4,1,0)</f>
        <v>0</v>
      </c>
      <c r="G30" s="87">
        <f>IF('tbl1'!G34&gt;='tbl2'!G4,1,0)</f>
        <v>0</v>
      </c>
      <c r="H30" s="87">
        <f>IF('tbl1'!H34&gt;='tbl2'!H4,1,0)</f>
        <v>0</v>
      </c>
      <c r="I30" s="87">
        <f>IF('tbl1'!I34&gt;='tbl2'!I4,1,0)</f>
        <v>0</v>
      </c>
      <c r="J30" s="87">
        <f>IF('tbl1'!J34&gt;='tbl2'!J4,1,0)</f>
        <v>0</v>
      </c>
      <c r="K30" s="87" t="e">
        <f>IF('tbl1'!#REF!&gt;='tbl2'!K4,1,0)</f>
        <v>#REF!</v>
      </c>
      <c r="L30" s="87" t="e">
        <f>IF('tbl1'!#REF!&gt;='tbl2'!L4,1,0)</f>
        <v>#REF!</v>
      </c>
      <c r="M30" s="87" t="e">
        <f>IF('tbl1'!#REF!&gt;='tbl2'!M4,1,0)</f>
        <v>#REF!</v>
      </c>
      <c r="N30" s="87" t="e">
        <f>IF('tbl1'!#REF!&gt;='tbl2'!N4,1,0)</f>
        <v>#REF!</v>
      </c>
      <c r="O30" s="87" t="e">
        <f>IF('tbl1'!#REF!&gt;='tbl2'!O4,1,0)</f>
        <v>#REF!</v>
      </c>
      <c r="P30" s="87" t="e">
        <f>IF('tbl1'!#REF!&gt;='tbl2'!P4,1,0)</f>
        <v>#REF!</v>
      </c>
      <c r="Q30" s="87" t="e">
        <f>IF('tbl1'!#REF!&gt;='tbl2'!Q4,1,0)</f>
        <v>#REF!</v>
      </c>
      <c r="R30" s="87" t="e">
        <f>IF('tbl1'!#REF!&gt;='tbl2'!R4,1,0)</f>
        <v>#REF!</v>
      </c>
      <c r="S30" s="87">
        <f>IF('tbl1'!K34&gt;='tbl2'!S4,1,0)</f>
        <v>0</v>
      </c>
    </row>
    <row r="31" spans="1:19" ht="12.75" customHeight="1" x14ac:dyDescent="0.15">
      <c r="A31" s="91" t="s">
        <v>32</v>
      </c>
      <c r="B31" s="92"/>
      <c r="C31" s="86">
        <f t="shared" ref="C31:S31" si="2">SUM(C6:C30)</f>
        <v>0</v>
      </c>
      <c r="D31" s="86">
        <f t="shared" si="2"/>
        <v>0</v>
      </c>
      <c r="E31" s="86">
        <f t="shared" si="2"/>
        <v>0</v>
      </c>
      <c r="F31" s="86">
        <f t="shared" si="2"/>
        <v>0</v>
      </c>
      <c r="G31" s="86">
        <f t="shared" si="2"/>
        <v>0</v>
      </c>
      <c r="H31" s="86">
        <f t="shared" si="2"/>
        <v>0</v>
      </c>
      <c r="I31" s="86">
        <f t="shared" si="2"/>
        <v>0</v>
      </c>
      <c r="J31" s="86">
        <f t="shared" si="2"/>
        <v>0</v>
      </c>
      <c r="K31" s="86" t="e">
        <f t="shared" si="2"/>
        <v>#REF!</v>
      </c>
      <c r="L31" s="86" t="e">
        <f t="shared" si="2"/>
        <v>#REF!</v>
      </c>
      <c r="M31" s="86" t="e">
        <f t="shared" si="2"/>
        <v>#REF!</v>
      </c>
      <c r="N31" s="86" t="e">
        <f t="shared" si="2"/>
        <v>#REF!</v>
      </c>
      <c r="O31" s="86" t="e">
        <f t="shared" si="2"/>
        <v>#REF!</v>
      </c>
      <c r="P31" s="86" t="e">
        <f t="shared" si="2"/>
        <v>#REF!</v>
      </c>
      <c r="Q31" s="86" t="e">
        <f t="shared" si="2"/>
        <v>#REF!</v>
      </c>
      <c r="R31" s="86" t="e">
        <f t="shared" si="2"/>
        <v>#REF!</v>
      </c>
      <c r="S31" s="86">
        <f t="shared" si="2"/>
        <v>0</v>
      </c>
    </row>
    <row r="32" spans="1:19" ht="12.75" customHeight="1" x14ac:dyDescent="0.15">
      <c r="A32" s="91" t="s">
        <v>14</v>
      </c>
      <c r="B32" s="92"/>
      <c r="C32" s="86">
        <f>'tbl1'!C7</f>
        <v>24</v>
      </c>
      <c r="D32" s="86">
        <f>'tbl1'!D7</f>
        <v>24</v>
      </c>
      <c r="E32" s="86">
        <f>'tbl1'!E7</f>
        <v>24</v>
      </c>
      <c r="F32" s="86">
        <f>'tbl1'!F7</f>
        <v>24</v>
      </c>
      <c r="G32" s="86">
        <f>'tbl1'!G7</f>
        <v>24</v>
      </c>
      <c r="H32" s="86">
        <f>'tbl1'!H7</f>
        <v>24</v>
      </c>
      <c r="I32" s="86">
        <f>'tbl1'!I7</f>
        <v>24</v>
      </c>
      <c r="J32" s="86">
        <f>'tbl1'!J7</f>
        <v>24</v>
      </c>
      <c r="K32" s="86" t="e">
        <f>'tbl1'!#REF!</f>
        <v>#REF!</v>
      </c>
      <c r="L32" s="86" t="e">
        <f>'tbl1'!#REF!</f>
        <v>#REF!</v>
      </c>
      <c r="M32" s="86" t="e">
        <f>'tbl1'!#REF!</f>
        <v>#REF!</v>
      </c>
      <c r="N32" s="86" t="e">
        <f>'tbl1'!#REF!</f>
        <v>#REF!</v>
      </c>
      <c r="O32" s="86" t="e">
        <f>'tbl1'!#REF!</f>
        <v>#REF!</v>
      </c>
      <c r="P32" s="86" t="e">
        <f>'tbl1'!#REF!</f>
        <v>#REF!</v>
      </c>
      <c r="Q32" s="86" t="e">
        <f>'tbl1'!#REF!</f>
        <v>#REF!</v>
      </c>
      <c r="R32" s="86" t="e">
        <f>'tbl1'!#REF!</f>
        <v>#REF!</v>
      </c>
      <c r="S32" s="86">
        <f>'tbl1'!C7</f>
        <v>24</v>
      </c>
    </row>
    <row r="33" spans="1:19" ht="12.75" customHeight="1" x14ac:dyDescent="0.15">
      <c r="A33" s="91" t="s">
        <v>33</v>
      </c>
      <c r="B33" s="86"/>
      <c r="C33" s="86">
        <f t="shared" ref="C33:S33" si="3">C32-C31</f>
        <v>24</v>
      </c>
      <c r="D33" s="86">
        <f t="shared" si="3"/>
        <v>24</v>
      </c>
      <c r="E33" s="86">
        <f t="shared" si="3"/>
        <v>24</v>
      </c>
      <c r="F33" s="86">
        <f t="shared" si="3"/>
        <v>24</v>
      </c>
      <c r="G33" s="86">
        <f t="shared" si="3"/>
        <v>24</v>
      </c>
      <c r="H33" s="86">
        <f t="shared" si="3"/>
        <v>24</v>
      </c>
      <c r="I33" s="86">
        <f t="shared" si="3"/>
        <v>24</v>
      </c>
      <c r="J33" s="86">
        <f t="shared" si="3"/>
        <v>24</v>
      </c>
      <c r="K33" s="86" t="e">
        <f t="shared" si="3"/>
        <v>#REF!</v>
      </c>
      <c r="L33" s="86" t="e">
        <f t="shared" si="3"/>
        <v>#REF!</v>
      </c>
      <c r="M33" s="86" t="e">
        <f t="shared" si="3"/>
        <v>#REF!</v>
      </c>
      <c r="N33" s="86" t="e">
        <f t="shared" si="3"/>
        <v>#REF!</v>
      </c>
      <c r="O33" s="86" t="e">
        <f t="shared" si="3"/>
        <v>#REF!</v>
      </c>
      <c r="P33" s="86" t="e">
        <f t="shared" si="3"/>
        <v>#REF!</v>
      </c>
      <c r="Q33" s="86" t="e">
        <f t="shared" si="3"/>
        <v>#REF!</v>
      </c>
      <c r="R33" s="86" t="e">
        <f t="shared" si="3"/>
        <v>#REF!</v>
      </c>
      <c r="S33" s="86">
        <f t="shared" si="3"/>
        <v>24</v>
      </c>
    </row>
    <row r="34" spans="1:19" ht="12.75" customHeight="1" x14ac:dyDescent="0.15">
      <c r="A34" s="8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</row>
    <row r="35" spans="1:19" ht="12.75" customHeight="1" x14ac:dyDescent="0.15"/>
    <row r="36" spans="1:19" ht="12.75" customHeight="1" x14ac:dyDescent="0.15">
      <c r="A36" s="85" t="s">
        <v>34</v>
      </c>
      <c r="B36" s="86"/>
      <c r="C36" s="94" t="str">
        <f>'tbl1'!C8</f>
        <v>س1فهم المقروء</v>
      </c>
      <c r="D36" s="94" t="str">
        <f>'tbl1'!D8</f>
        <v>س2 البلاغة</v>
      </c>
      <c r="E36" s="94" t="str">
        <f>'tbl1'!E8</f>
        <v>س3 (أ)الصرف</v>
      </c>
      <c r="F36" s="94" t="str">
        <f>'tbl1'!F8</f>
        <v xml:space="preserve">  المنصوبات(ب)   </v>
      </c>
      <c r="G36" s="95" t="str">
        <f>'tbl1'!G8</f>
        <v>(ج) المجرورات</v>
      </c>
      <c r="H36" s="94" t="str">
        <f>'tbl1'!H8</f>
        <v>(د)علامات الإعراب</v>
      </c>
      <c r="I36" s="94" t="str">
        <f>'tbl1'!I8</f>
        <v>س4 الإملاء</v>
      </c>
      <c r="J36" s="95" t="str">
        <f>'tbl1'!J8</f>
        <v>س5 التعبير</v>
      </c>
      <c r="K36" s="94" t="e">
        <f>'tbl1'!#REF!</f>
        <v>#REF!</v>
      </c>
      <c r="L36" s="94" t="e">
        <f>'tbl1'!#REF!</f>
        <v>#REF!</v>
      </c>
      <c r="M36" s="94" t="e">
        <f>'tbl1'!#REF!</f>
        <v>#REF!</v>
      </c>
      <c r="N36" s="94" t="e">
        <f>'tbl1'!#REF!</f>
        <v>#REF!</v>
      </c>
      <c r="O36" s="94" t="e">
        <f>'tbl1'!#REF!</f>
        <v>#REF!</v>
      </c>
      <c r="P36" s="94" t="e">
        <f>'tbl1'!#REF!</f>
        <v>#REF!</v>
      </c>
      <c r="Q36" s="94" t="e">
        <f>'tbl1'!#REF!</f>
        <v>#REF!</v>
      </c>
      <c r="R36" s="94" t="e">
        <f>'tbl1'!#REF!</f>
        <v>#REF!</v>
      </c>
      <c r="S36" s="94" t="str">
        <f>'tbl1'!K8</f>
        <v>المجموع</v>
      </c>
    </row>
    <row r="37" spans="1:19" ht="12.75" customHeight="1" x14ac:dyDescent="0.15">
      <c r="A37" s="91" t="s">
        <v>37</v>
      </c>
      <c r="B37" s="92"/>
      <c r="C37" s="87">
        <f t="shared" ref="C37:S37" si="4">C39*0.8-C38</f>
        <v>3</v>
      </c>
      <c r="D37" s="87">
        <f t="shared" si="4"/>
        <v>1.5</v>
      </c>
      <c r="E37" s="87">
        <f t="shared" si="4"/>
        <v>2.4000000000000004</v>
      </c>
      <c r="F37" s="87">
        <f t="shared" si="4"/>
        <v>2.1000000000000005</v>
      </c>
      <c r="G37" s="96">
        <f t="shared" si="4"/>
        <v>0.90000000000000036</v>
      </c>
      <c r="H37" s="87">
        <f t="shared" si="4"/>
        <v>0.60000000000000009</v>
      </c>
      <c r="I37" s="87">
        <f t="shared" si="4"/>
        <v>1.5</v>
      </c>
      <c r="J37" s="87">
        <f t="shared" si="4"/>
        <v>3</v>
      </c>
      <c r="K37" s="87" t="e">
        <f t="shared" si="4"/>
        <v>#REF!</v>
      </c>
      <c r="L37" s="87" t="e">
        <f t="shared" si="4"/>
        <v>#REF!</v>
      </c>
      <c r="M37" s="87" t="e">
        <f t="shared" si="4"/>
        <v>#REF!</v>
      </c>
      <c r="N37" s="87" t="e">
        <f t="shared" si="4"/>
        <v>#REF!</v>
      </c>
      <c r="O37" s="87" t="e">
        <f t="shared" si="4"/>
        <v>#REF!</v>
      </c>
      <c r="P37" s="87" t="e">
        <f t="shared" si="4"/>
        <v>#REF!</v>
      </c>
      <c r="Q37" s="87" t="e">
        <f t="shared" si="4"/>
        <v>#REF!</v>
      </c>
      <c r="R37" s="87" t="e">
        <f t="shared" si="4"/>
        <v>#REF!</v>
      </c>
      <c r="S37" s="87">
        <f t="shared" si="4"/>
        <v>15</v>
      </c>
    </row>
    <row r="38" spans="1:19" ht="12.75" customHeight="1" x14ac:dyDescent="0.15">
      <c r="A38" s="88" t="s">
        <v>35</v>
      </c>
      <c r="B38" s="86"/>
      <c r="C38" s="87">
        <f t="shared" ref="C38:S38" si="5">C39/2</f>
        <v>5</v>
      </c>
      <c r="D38" s="87">
        <f t="shared" si="5"/>
        <v>2.5</v>
      </c>
      <c r="E38" s="87">
        <f t="shared" si="5"/>
        <v>4</v>
      </c>
      <c r="F38" s="87">
        <f t="shared" si="5"/>
        <v>3.5</v>
      </c>
      <c r="G38" s="96">
        <f t="shared" si="5"/>
        <v>1.5</v>
      </c>
      <c r="H38" s="87">
        <f t="shared" si="5"/>
        <v>1</v>
      </c>
      <c r="I38" s="87">
        <f t="shared" si="5"/>
        <v>2.5</v>
      </c>
      <c r="J38" s="96">
        <f t="shared" si="5"/>
        <v>5</v>
      </c>
      <c r="K38" s="87" t="e">
        <f t="shared" si="5"/>
        <v>#REF!</v>
      </c>
      <c r="L38" s="87" t="e">
        <f t="shared" si="5"/>
        <v>#REF!</v>
      </c>
      <c r="M38" s="87" t="e">
        <f t="shared" si="5"/>
        <v>#REF!</v>
      </c>
      <c r="N38" s="87" t="e">
        <f t="shared" si="5"/>
        <v>#REF!</v>
      </c>
      <c r="O38" s="87" t="e">
        <f t="shared" si="5"/>
        <v>#REF!</v>
      </c>
      <c r="P38" s="87" t="e">
        <f t="shared" si="5"/>
        <v>#REF!</v>
      </c>
      <c r="Q38" s="87" t="e">
        <f t="shared" si="5"/>
        <v>#REF!</v>
      </c>
      <c r="R38" s="87" t="e">
        <f t="shared" si="5"/>
        <v>#REF!</v>
      </c>
      <c r="S38" s="87">
        <f t="shared" si="5"/>
        <v>25</v>
      </c>
    </row>
    <row r="39" spans="1:19" ht="12.75" customHeight="1" x14ac:dyDescent="0.15">
      <c r="A39" s="91" t="s">
        <v>36</v>
      </c>
      <c r="B39" s="92"/>
      <c r="C39" s="97">
        <f t="shared" ref="C39:S39" si="6">C5</f>
        <v>10</v>
      </c>
      <c r="D39" s="97">
        <f t="shared" si="6"/>
        <v>5</v>
      </c>
      <c r="E39" s="97">
        <f t="shared" si="6"/>
        <v>8</v>
      </c>
      <c r="F39" s="97">
        <f t="shared" si="6"/>
        <v>7</v>
      </c>
      <c r="G39" s="95">
        <f t="shared" si="6"/>
        <v>3</v>
      </c>
      <c r="H39" s="97">
        <f t="shared" si="6"/>
        <v>2</v>
      </c>
      <c r="I39" s="97">
        <f t="shared" si="6"/>
        <v>5</v>
      </c>
      <c r="J39" s="95">
        <f t="shared" si="6"/>
        <v>10</v>
      </c>
      <c r="K39" s="97" t="e">
        <f t="shared" si="6"/>
        <v>#REF!</v>
      </c>
      <c r="L39" s="97" t="e">
        <f t="shared" si="6"/>
        <v>#REF!</v>
      </c>
      <c r="M39" s="97" t="e">
        <f t="shared" si="6"/>
        <v>#REF!</v>
      </c>
      <c r="N39" s="97" t="e">
        <f t="shared" si="6"/>
        <v>#REF!</v>
      </c>
      <c r="O39" s="97" t="e">
        <f t="shared" si="6"/>
        <v>#REF!</v>
      </c>
      <c r="P39" s="97" t="e">
        <f t="shared" si="6"/>
        <v>#REF!</v>
      </c>
      <c r="Q39" s="97" t="e">
        <f t="shared" si="6"/>
        <v>#REF!</v>
      </c>
      <c r="R39" s="97" t="e">
        <f t="shared" si="6"/>
        <v>#REF!</v>
      </c>
      <c r="S39" s="97">
        <f t="shared" si="6"/>
        <v>50</v>
      </c>
    </row>
    <row r="40" spans="1:19" ht="12.75" customHeight="1" x14ac:dyDescent="0.15">
      <c r="B40" s="86">
        <v>1</v>
      </c>
      <c r="C40" s="87">
        <f>IF('tbl1'!C10&gt;=('tbl2'!C37+'tbl2'!C38),1,0)</f>
        <v>0</v>
      </c>
      <c r="D40" s="87">
        <f>IF('tbl1'!D10&gt;=('tbl2'!D37+'tbl2'!D38),1,0)</f>
        <v>0</v>
      </c>
      <c r="E40" s="87">
        <f>IF('tbl1'!E10&gt;=('tbl2'!E37+'tbl2'!E38),1,0)</f>
        <v>0</v>
      </c>
      <c r="F40" s="87">
        <f>IF('tbl1'!F10&gt;=('tbl2'!F37+'tbl2'!F38),1,0)</f>
        <v>0</v>
      </c>
      <c r="G40" s="96">
        <f>IF('tbl1'!G10&gt;=('tbl2'!G37+'tbl2'!G38),1,0)</f>
        <v>0</v>
      </c>
      <c r="H40" s="87">
        <f>IF('tbl1'!H10&gt;=('tbl2'!H37+'tbl2'!H38),1,0)</f>
        <v>0</v>
      </c>
      <c r="I40" s="87">
        <f>IF('tbl1'!I10&gt;=('tbl2'!I37+'tbl2'!I38),1,0)</f>
        <v>0</v>
      </c>
      <c r="J40" s="96">
        <f>IF('tbl1'!J10&gt;=('tbl2'!J37+'tbl2'!J38),1,0)</f>
        <v>0</v>
      </c>
      <c r="K40" s="87" t="e">
        <f>IF('tbl1'!#REF!&gt;=('tbl2'!K37+'tbl2'!K38),1,0)</f>
        <v>#REF!</v>
      </c>
      <c r="L40" s="87" t="e">
        <f>IF('tbl1'!#REF!&gt;=('tbl2'!L37+'tbl2'!L38),1,0)</f>
        <v>#REF!</v>
      </c>
      <c r="M40" s="87" t="e">
        <f>IF('tbl1'!#REF!&gt;=('tbl2'!M37+'tbl2'!M38),1,0)</f>
        <v>#REF!</v>
      </c>
      <c r="N40" s="87" t="e">
        <f>IF('tbl1'!#REF!&gt;=('tbl2'!N37+'tbl2'!N38),1,0)</f>
        <v>#REF!</v>
      </c>
      <c r="O40" s="87" t="e">
        <f>IF('tbl1'!#REF!&gt;=('tbl2'!O37+'tbl2'!O38),1,0)</f>
        <v>#REF!</v>
      </c>
      <c r="P40" s="87" t="e">
        <f>IF('tbl1'!#REF!&gt;=('tbl2'!P37+'tbl2'!P38),1,0)</f>
        <v>#REF!</v>
      </c>
      <c r="Q40" s="87" t="e">
        <f>IF('tbl1'!#REF!&gt;=('tbl2'!Q37+'tbl2'!Q38),1,0)</f>
        <v>#REF!</v>
      </c>
      <c r="R40" s="87" t="e">
        <f>IF('tbl1'!#REF!&gt;=('tbl2'!R37+'tbl2'!R38),1,0)</f>
        <v>#REF!</v>
      </c>
      <c r="S40" s="87">
        <f>IF('tbl1'!K10&gt;=('tbl2'!S37+'tbl2'!S38),1,0)</f>
        <v>0</v>
      </c>
    </row>
    <row r="41" spans="1:19" ht="12.75" customHeight="1" x14ac:dyDescent="0.15">
      <c r="B41" s="86">
        <f t="shared" ref="B41:B64" si="7">B40+1</f>
        <v>2</v>
      </c>
      <c r="C41" s="87">
        <f>IF('tbl1'!C11&gt;=C37+C38,1,0)</f>
        <v>0</v>
      </c>
      <c r="D41" s="87">
        <f>IF('tbl1'!D11&gt;=D37+D38,1,0)</f>
        <v>0</v>
      </c>
      <c r="E41" s="87">
        <f>IF('tbl1'!E11&gt;=E37+E38,1,0)</f>
        <v>0</v>
      </c>
      <c r="F41" s="87">
        <f>IF('tbl1'!F11&gt;=F37+F38,1,0)</f>
        <v>0</v>
      </c>
      <c r="G41" s="96">
        <f>IF('tbl1'!G11&gt;=G37+G38,1,0)</f>
        <v>0</v>
      </c>
      <c r="H41" s="87">
        <f>IF('tbl1'!H11&gt;=H37+H38,1,0)</f>
        <v>0</v>
      </c>
      <c r="I41" s="87">
        <f>IF('tbl1'!I11&gt;=I37+I38,1,0)</f>
        <v>0</v>
      </c>
      <c r="J41" s="96">
        <f>IF('tbl1'!J11&gt;=J37+J38,1,0)</f>
        <v>0</v>
      </c>
      <c r="K41" s="87" t="e">
        <f>IF('tbl1'!#REF!&gt;=K37+K38,1,0)</f>
        <v>#REF!</v>
      </c>
      <c r="L41" s="87" t="e">
        <f>IF('tbl1'!#REF!&gt;=L37+L38,1,0)</f>
        <v>#REF!</v>
      </c>
      <c r="M41" s="87" t="e">
        <f>IF('tbl1'!#REF!&gt;=M37+M38,1,0)</f>
        <v>#REF!</v>
      </c>
      <c r="N41" s="87" t="e">
        <f>IF('tbl1'!#REF!&gt;=N37+N38,1,0)</f>
        <v>#REF!</v>
      </c>
      <c r="O41" s="87" t="e">
        <f>IF('tbl1'!#REF!&gt;=O37+O38,1,0)</f>
        <v>#REF!</v>
      </c>
      <c r="P41" s="87" t="e">
        <f>IF('tbl1'!#REF!&gt;=P37+P38,1,0)</f>
        <v>#REF!</v>
      </c>
      <c r="Q41" s="87" t="e">
        <f>IF('tbl1'!#REF!&gt;=Q37+Q38,1,0)</f>
        <v>#REF!</v>
      </c>
      <c r="R41" s="87" t="e">
        <f>IF('tbl1'!#REF!&gt;=R37+R38,1,0)</f>
        <v>#REF!</v>
      </c>
      <c r="S41" s="87">
        <f>IF('tbl1'!K11&gt;=S37+S38,1,0)</f>
        <v>0</v>
      </c>
    </row>
    <row r="42" spans="1:19" ht="12.75" customHeight="1" x14ac:dyDescent="0.15">
      <c r="B42" s="86">
        <f t="shared" si="7"/>
        <v>3</v>
      </c>
      <c r="C42" s="87">
        <f>IF('tbl1'!C12&gt;='tbl2'!C37+'tbl2'!C38,1,0)</f>
        <v>0</v>
      </c>
      <c r="D42" s="87">
        <f>IF('tbl1'!D12&gt;='tbl2'!D37+'tbl2'!D38,1,0)</f>
        <v>0</v>
      </c>
      <c r="E42" s="87">
        <f>IF('tbl1'!E12&gt;='tbl2'!E37+'tbl2'!E38,1,0)</f>
        <v>0</v>
      </c>
      <c r="F42" s="87">
        <f>IF('tbl1'!F12&gt;='tbl2'!F37+'tbl2'!F38,1,0)</f>
        <v>0</v>
      </c>
      <c r="G42" s="96">
        <f>IF('tbl1'!G12&gt;='tbl2'!G37+'tbl2'!G38,1,0)</f>
        <v>0</v>
      </c>
      <c r="H42" s="87">
        <f>IF('tbl1'!H12&gt;='tbl2'!H37+'tbl2'!H38,1,0)</f>
        <v>0</v>
      </c>
      <c r="I42" s="87">
        <f>IF('tbl1'!I12&gt;='tbl2'!I37+'tbl2'!I38,1,0)</f>
        <v>0</v>
      </c>
      <c r="J42" s="96">
        <f>IF('tbl1'!J12&gt;='tbl2'!J37+'tbl2'!J38,1,0)</f>
        <v>0</v>
      </c>
      <c r="K42" s="87" t="e">
        <f>IF('tbl1'!#REF!&gt;='tbl2'!K37+'tbl2'!K38,1,0)</f>
        <v>#REF!</v>
      </c>
      <c r="L42" s="87" t="e">
        <f>IF('tbl1'!#REF!&gt;='tbl2'!L37+'tbl2'!L38,1,0)</f>
        <v>#REF!</v>
      </c>
      <c r="M42" s="87" t="e">
        <f>IF('tbl1'!#REF!&gt;='tbl2'!M37+'tbl2'!M38,1,0)</f>
        <v>#REF!</v>
      </c>
      <c r="N42" s="87" t="e">
        <f>IF('tbl1'!#REF!&gt;='tbl2'!N37+'tbl2'!N38,1,0)</f>
        <v>#REF!</v>
      </c>
      <c r="O42" s="87" t="e">
        <f>IF('tbl1'!#REF!&gt;='tbl2'!O37+'tbl2'!O38,1,0)</f>
        <v>#REF!</v>
      </c>
      <c r="P42" s="87" t="e">
        <f>IF('tbl1'!#REF!&gt;='tbl2'!P37+'tbl2'!P38,1,0)</f>
        <v>#REF!</v>
      </c>
      <c r="Q42" s="87" t="e">
        <f>IF('tbl1'!#REF!&gt;='tbl2'!Q37+'tbl2'!Q38,1,0)</f>
        <v>#REF!</v>
      </c>
      <c r="R42" s="87" t="e">
        <f>IF('tbl1'!#REF!&gt;='tbl2'!R37+'tbl2'!R38,1,0)</f>
        <v>#REF!</v>
      </c>
      <c r="S42" s="87">
        <f>IF('tbl1'!K12&gt;='tbl2'!S37+'tbl2'!S38,1,0)</f>
        <v>0</v>
      </c>
    </row>
    <row r="43" spans="1:19" ht="12.75" customHeight="1" x14ac:dyDescent="0.15">
      <c r="B43" s="86">
        <f t="shared" si="7"/>
        <v>4</v>
      </c>
      <c r="C43" s="87">
        <f>IF('tbl1'!C13&gt;='tbl2'!C37+'tbl2'!C38,1,0)</f>
        <v>0</v>
      </c>
      <c r="D43" s="87">
        <f>IF('tbl1'!D13&gt;='tbl2'!D37+'tbl2'!D38,1,0)</f>
        <v>0</v>
      </c>
      <c r="E43" s="87">
        <f>IF('tbl1'!E13&gt;='tbl2'!E37+'tbl2'!E38,1,0)</f>
        <v>0</v>
      </c>
      <c r="F43" s="87">
        <f>IF('tbl1'!F13&gt;='tbl2'!F37+'tbl2'!F38,1,0)</f>
        <v>0</v>
      </c>
      <c r="G43" s="96">
        <f>IF('tbl1'!G13&gt;='tbl2'!G37+'tbl2'!G38,1,0)</f>
        <v>0</v>
      </c>
      <c r="H43" s="87">
        <f>IF('tbl1'!H13&gt;='tbl2'!H37+'tbl2'!H38,1,0)</f>
        <v>0</v>
      </c>
      <c r="I43" s="87">
        <f>IF('tbl1'!I13&gt;='tbl2'!I37+'tbl2'!I38,1,0)</f>
        <v>0</v>
      </c>
      <c r="J43" s="96">
        <f>IF('tbl1'!J13&gt;='tbl2'!J37+'tbl2'!J38,1,0)</f>
        <v>0</v>
      </c>
      <c r="K43" s="87" t="e">
        <f>IF('tbl1'!#REF!&gt;='tbl2'!K37+'tbl2'!K38,1,0)</f>
        <v>#REF!</v>
      </c>
      <c r="L43" s="87" t="e">
        <f>IF('tbl1'!#REF!&gt;='tbl2'!L37+'tbl2'!L38,1,0)</f>
        <v>#REF!</v>
      </c>
      <c r="M43" s="87" t="e">
        <f>IF('tbl1'!#REF!&gt;='tbl2'!M37+'tbl2'!M38,1,0)</f>
        <v>#REF!</v>
      </c>
      <c r="N43" s="87" t="e">
        <f>IF('tbl1'!#REF!&gt;='tbl2'!N37+'tbl2'!N38,1,0)</f>
        <v>#REF!</v>
      </c>
      <c r="O43" s="87" t="e">
        <f>IF('tbl1'!#REF!&gt;='tbl2'!O37+'tbl2'!O38,1,0)</f>
        <v>#REF!</v>
      </c>
      <c r="P43" s="87" t="e">
        <f>IF('tbl1'!#REF!&gt;='tbl2'!P37+'tbl2'!P38,1,0)</f>
        <v>#REF!</v>
      </c>
      <c r="Q43" s="87" t="e">
        <f>IF('tbl1'!#REF!&gt;='tbl2'!Q37+'tbl2'!Q38,1,0)</f>
        <v>#REF!</v>
      </c>
      <c r="R43" s="87" t="e">
        <f>IF('tbl1'!#REF!&gt;='tbl2'!R37+'tbl2'!R38,1,0)</f>
        <v>#REF!</v>
      </c>
      <c r="S43" s="87">
        <f>IF('tbl1'!K13&gt;='tbl2'!S37+'tbl2'!S38,1,0)</f>
        <v>0</v>
      </c>
    </row>
    <row r="44" spans="1:19" ht="12.75" customHeight="1" x14ac:dyDescent="0.15">
      <c r="B44" s="86">
        <f t="shared" si="7"/>
        <v>5</v>
      </c>
      <c r="C44" s="87">
        <f>IF('tbl1'!C14&gt;='tbl2'!C37+'tbl2'!C38,1,0)</f>
        <v>0</v>
      </c>
      <c r="D44" s="87">
        <f>IF('tbl1'!D14&gt;='tbl2'!D37+'tbl2'!D38,1,0)</f>
        <v>0</v>
      </c>
      <c r="E44" s="87">
        <f>IF('tbl1'!E14&gt;='tbl2'!E37+'tbl2'!E38,1,0)</f>
        <v>0</v>
      </c>
      <c r="F44" s="87">
        <f>IF('tbl1'!F14&gt;='tbl2'!F37+'tbl2'!F38,1,0)</f>
        <v>0</v>
      </c>
      <c r="G44" s="96">
        <f>IF('tbl1'!G14&gt;='tbl2'!G37+'tbl2'!G38,1,0)</f>
        <v>0</v>
      </c>
      <c r="H44" s="87">
        <f>IF('tbl1'!H14&gt;='tbl2'!H37+'tbl2'!H38,1,0)</f>
        <v>0</v>
      </c>
      <c r="I44" s="87">
        <f>IF('tbl1'!I14&gt;='tbl2'!I37+'tbl2'!I38,1,0)</f>
        <v>0</v>
      </c>
      <c r="J44" s="96">
        <f>IF('tbl1'!J14&gt;='tbl2'!J37+'tbl2'!J38,1,0)</f>
        <v>0</v>
      </c>
      <c r="K44" s="87" t="e">
        <f>IF('tbl1'!#REF!&gt;='tbl2'!K37+'tbl2'!K38,1,0)</f>
        <v>#REF!</v>
      </c>
      <c r="L44" s="87" t="e">
        <f>IF('tbl1'!#REF!&gt;='tbl2'!L37+'tbl2'!L38,1,0)</f>
        <v>#REF!</v>
      </c>
      <c r="M44" s="87" t="e">
        <f>IF('tbl1'!#REF!&gt;='tbl2'!M37+'tbl2'!M38,1,0)</f>
        <v>#REF!</v>
      </c>
      <c r="N44" s="87" t="e">
        <f>IF('tbl1'!#REF!&gt;='tbl2'!N37+'tbl2'!N38,1,0)</f>
        <v>#REF!</v>
      </c>
      <c r="O44" s="87" t="e">
        <f>IF('tbl1'!#REF!&gt;='tbl2'!O37+'tbl2'!O38,1,0)</f>
        <v>#REF!</v>
      </c>
      <c r="P44" s="87" t="e">
        <f>IF('tbl1'!#REF!&gt;='tbl2'!P37+'tbl2'!P38,1,0)</f>
        <v>#REF!</v>
      </c>
      <c r="Q44" s="87" t="e">
        <f>IF('tbl1'!#REF!&gt;='tbl2'!Q37+'tbl2'!Q38,1,0)</f>
        <v>#REF!</v>
      </c>
      <c r="R44" s="87" t="e">
        <f>IF('tbl1'!#REF!&gt;='tbl2'!R37+'tbl2'!R38,1,0)</f>
        <v>#REF!</v>
      </c>
      <c r="S44" s="87">
        <f>IF('tbl1'!K14&gt;='tbl2'!S37+'tbl2'!S38,1,0)</f>
        <v>0</v>
      </c>
    </row>
    <row r="45" spans="1:19" ht="12.75" customHeight="1" x14ac:dyDescent="0.15">
      <c r="B45" s="86">
        <f t="shared" si="7"/>
        <v>6</v>
      </c>
      <c r="C45" s="87">
        <f>IF('tbl1'!C15&gt;='tbl2'!C37+'tbl2'!C38,1,0)</f>
        <v>0</v>
      </c>
      <c r="D45" s="87">
        <f>IF('tbl1'!D15&gt;='tbl2'!D37+'tbl2'!D38,1,0)</f>
        <v>0</v>
      </c>
      <c r="E45" s="87">
        <f>IF('tbl1'!E15&gt;='tbl2'!E37+'tbl2'!E38,1,0)</f>
        <v>0</v>
      </c>
      <c r="F45" s="87">
        <f>IF('tbl1'!F15&gt;='tbl2'!F37+'tbl2'!F38,1,0)</f>
        <v>0</v>
      </c>
      <c r="G45" s="96">
        <f>IF('tbl1'!G15&gt;='tbl2'!G37+'tbl2'!G38,1,0)</f>
        <v>0</v>
      </c>
      <c r="H45" s="87">
        <f>IF('tbl1'!H15&gt;='tbl2'!H37+'tbl2'!H38,1,0)</f>
        <v>0</v>
      </c>
      <c r="I45" s="87">
        <f>IF('tbl1'!I15&gt;='tbl2'!I37+'tbl2'!I38,1,0)</f>
        <v>0</v>
      </c>
      <c r="J45" s="96">
        <f>IF('tbl1'!J15&gt;='tbl2'!J37+'tbl2'!J38,1,0)</f>
        <v>0</v>
      </c>
      <c r="K45" s="87" t="e">
        <f>IF('tbl1'!#REF!&gt;='tbl2'!K37+'tbl2'!K38,1,0)</f>
        <v>#REF!</v>
      </c>
      <c r="L45" s="87" t="e">
        <f>IF('tbl1'!#REF!&gt;='tbl2'!L37+'tbl2'!L38,1,0)</f>
        <v>#REF!</v>
      </c>
      <c r="M45" s="87" t="e">
        <f>IF('tbl1'!#REF!&gt;='tbl2'!M37+'tbl2'!M38,1,0)</f>
        <v>#REF!</v>
      </c>
      <c r="N45" s="87" t="e">
        <f>IF('tbl1'!#REF!&gt;='tbl2'!N37+'tbl2'!N38,1,0)</f>
        <v>#REF!</v>
      </c>
      <c r="O45" s="87" t="e">
        <f>IF('tbl1'!#REF!&gt;='tbl2'!O37+'tbl2'!O38,1,0)</f>
        <v>#REF!</v>
      </c>
      <c r="P45" s="87" t="e">
        <f>IF('tbl1'!#REF!&gt;='tbl2'!P37+'tbl2'!P38,1,0)</f>
        <v>#REF!</v>
      </c>
      <c r="Q45" s="87" t="e">
        <f>IF('tbl1'!#REF!&gt;='tbl2'!Q37+'tbl2'!Q38,1,0)</f>
        <v>#REF!</v>
      </c>
      <c r="R45" s="87" t="e">
        <f>IF('tbl1'!#REF!&gt;='tbl2'!R37+'tbl2'!R38,1,0)</f>
        <v>#REF!</v>
      </c>
      <c r="S45" s="87">
        <f>IF('tbl1'!K15&gt;='tbl2'!S37+'tbl2'!S38,1,0)</f>
        <v>0</v>
      </c>
    </row>
    <row r="46" spans="1:19" ht="12.75" customHeight="1" x14ac:dyDescent="0.15">
      <c r="B46" s="86">
        <f t="shared" si="7"/>
        <v>7</v>
      </c>
      <c r="C46" s="87">
        <f>IF('tbl1'!C16&gt;='tbl2'!C37+'tbl2'!C38,1,0)</f>
        <v>0</v>
      </c>
      <c r="D46" s="87">
        <f>IF('tbl1'!D16&gt;='tbl2'!D37+'tbl2'!D38,1,0)</f>
        <v>0</v>
      </c>
      <c r="E46" s="87">
        <f>IF('tbl1'!E16&gt;='tbl2'!E37+'tbl2'!E38,1,0)</f>
        <v>0</v>
      </c>
      <c r="F46" s="87">
        <f>IF('tbl1'!F16&gt;='tbl2'!F37+'tbl2'!F38,1,0)</f>
        <v>0</v>
      </c>
      <c r="G46" s="96">
        <f>IF('tbl1'!G16&gt;='tbl2'!G37+'tbl2'!G38,1,0)</f>
        <v>0</v>
      </c>
      <c r="H46" s="87">
        <f>IF('tbl1'!H16&gt;='tbl2'!H37+'tbl2'!H38,1,0)</f>
        <v>0</v>
      </c>
      <c r="I46" s="87">
        <f>IF('tbl1'!I16&gt;='tbl2'!I37+'tbl2'!I38,1,0)</f>
        <v>0</v>
      </c>
      <c r="J46" s="96">
        <f>IF('tbl1'!J16&gt;='tbl2'!J37+'tbl2'!J38,1,0)</f>
        <v>0</v>
      </c>
      <c r="K46" s="87" t="e">
        <f>IF('tbl1'!#REF!&gt;='tbl2'!K37+'tbl2'!K38,1,0)</f>
        <v>#REF!</v>
      </c>
      <c r="L46" s="87" t="e">
        <f>IF('tbl1'!#REF!&gt;='tbl2'!L37+'tbl2'!L38,1,0)</f>
        <v>#REF!</v>
      </c>
      <c r="M46" s="87" t="e">
        <f>IF('tbl1'!#REF!&gt;='tbl2'!M37+'tbl2'!M38,1,0)</f>
        <v>#REF!</v>
      </c>
      <c r="N46" s="87" t="e">
        <f>IF('tbl1'!#REF!&gt;='tbl2'!N37+'tbl2'!N38,1,0)</f>
        <v>#REF!</v>
      </c>
      <c r="O46" s="87" t="e">
        <f>IF('tbl1'!#REF!&gt;='tbl2'!O37+'tbl2'!O38,1,0)</f>
        <v>#REF!</v>
      </c>
      <c r="P46" s="87" t="e">
        <f>IF('tbl1'!#REF!&gt;='tbl2'!P37+'tbl2'!P38,1,0)</f>
        <v>#REF!</v>
      </c>
      <c r="Q46" s="87" t="e">
        <f>IF('tbl1'!#REF!&gt;='tbl2'!Q37+'tbl2'!Q38,1,0)</f>
        <v>#REF!</v>
      </c>
      <c r="R46" s="87" t="e">
        <f>IF('tbl1'!#REF!&gt;='tbl2'!R37+'tbl2'!R38,1,0)</f>
        <v>#REF!</v>
      </c>
      <c r="S46" s="87">
        <f>IF('tbl1'!K16&gt;='tbl2'!S37+'tbl2'!S38,1,0)</f>
        <v>0</v>
      </c>
    </row>
    <row r="47" spans="1:19" ht="12.75" customHeight="1" x14ac:dyDescent="0.15">
      <c r="B47" s="86">
        <f t="shared" si="7"/>
        <v>8</v>
      </c>
      <c r="C47" s="87">
        <f>IF('tbl1'!C17&gt;='tbl2'!C37+'tbl2'!C38,1,0)</f>
        <v>0</v>
      </c>
      <c r="D47" s="87">
        <f>IF('tbl1'!D17&gt;='tbl2'!D37+'tbl2'!D38,1,0)</f>
        <v>0</v>
      </c>
      <c r="E47" s="87">
        <f>IF('tbl1'!E17&gt;='tbl2'!E37+'tbl2'!E38,1,0)</f>
        <v>0</v>
      </c>
      <c r="F47" s="87">
        <f>IF('tbl1'!F17&gt;='tbl2'!F37+'tbl2'!F38,1,0)</f>
        <v>0</v>
      </c>
      <c r="G47" s="96">
        <f>IF('tbl1'!G17&gt;='tbl2'!G37+'tbl2'!G38,1,0)</f>
        <v>0</v>
      </c>
      <c r="H47" s="87">
        <f>IF('tbl1'!H17&gt;='tbl2'!H37+'tbl2'!H38,1,0)</f>
        <v>0</v>
      </c>
      <c r="I47" s="87">
        <f>IF('tbl1'!I17&gt;='tbl2'!I37+'tbl2'!I38,1,0)</f>
        <v>0</v>
      </c>
      <c r="J47" s="96">
        <f>IF('tbl1'!J17&gt;='tbl2'!J37+'tbl2'!J38,1,0)</f>
        <v>0</v>
      </c>
      <c r="K47" s="87" t="e">
        <f>IF('tbl1'!#REF!&gt;='tbl2'!K37+'tbl2'!K38,1,0)</f>
        <v>#REF!</v>
      </c>
      <c r="L47" s="87" t="e">
        <f>IF('tbl1'!#REF!&gt;='tbl2'!L37+'tbl2'!L38,1,0)</f>
        <v>#REF!</v>
      </c>
      <c r="M47" s="87" t="e">
        <f>IF('tbl1'!#REF!&gt;='tbl2'!M37+'tbl2'!M38,1,0)</f>
        <v>#REF!</v>
      </c>
      <c r="N47" s="87" t="e">
        <f>IF('tbl1'!#REF!&gt;='tbl2'!N37+'tbl2'!N38,1,0)</f>
        <v>#REF!</v>
      </c>
      <c r="O47" s="87" t="e">
        <f>IF('tbl1'!#REF!&gt;='tbl2'!O37+'tbl2'!O38,1,0)</f>
        <v>#REF!</v>
      </c>
      <c r="P47" s="87" t="e">
        <f>IF('tbl1'!#REF!&gt;='tbl2'!P37+'tbl2'!P38,1,0)</f>
        <v>#REF!</v>
      </c>
      <c r="Q47" s="87" t="e">
        <f>IF('tbl1'!#REF!&gt;='tbl2'!Q37+'tbl2'!Q38,1,0)</f>
        <v>#REF!</v>
      </c>
      <c r="R47" s="87" t="e">
        <f>IF('tbl1'!#REF!&gt;='tbl2'!R37+'tbl2'!R38,1,0)</f>
        <v>#REF!</v>
      </c>
      <c r="S47" s="87">
        <f>IF('tbl1'!K17&gt;='tbl2'!S37+'tbl2'!S38,1,0)</f>
        <v>0</v>
      </c>
    </row>
    <row r="48" spans="1:19" ht="12.75" customHeight="1" x14ac:dyDescent="0.15">
      <c r="B48" s="86">
        <f t="shared" si="7"/>
        <v>9</v>
      </c>
      <c r="C48" s="87">
        <f>IF('tbl1'!C18&gt;='tbl2'!C37+'tbl2'!C38,1,0)</f>
        <v>0</v>
      </c>
      <c r="D48" s="87">
        <f>IF('tbl1'!D18&gt;='tbl2'!D37+'tbl2'!D38,1,0)</f>
        <v>0</v>
      </c>
      <c r="E48" s="87">
        <f>IF('tbl1'!E18&gt;='tbl2'!E37+'tbl2'!E38,1,0)</f>
        <v>0</v>
      </c>
      <c r="F48" s="87">
        <f>IF('tbl1'!F18&gt;='tbl2'!F37+'tbl2'!F38,1,0)</f>
        <v>0</v>
      </c>
      <c r="G48" s="96">
        <f>IF('tbl1'!G18&gt;='tbl2'!G37+'tbl2'!G38,1,0)</f>
        <v>0</v>
      </c>
      <c r="H48" s="87">
        <f>IF('tbl1'!H18&gt;='tbl2'!H37+'tbl2'!H38,1,0)</f>
        <v>0</v>
      </c>
      <c r="I48" s="87">
        <f>IF('tbl1'!I18&gt;='tbl2'!I37+'tbl2'!I38,1,0)</f>
        <v>0</v>
      </c>
      <c r="J48" s="96">
        <f>IF('tbl1'!J18&gt;='tbl2'!J37+'tbl2'!J38,1,0)</f>
        <v>0</v>
      </c>
      <c r="K48" s="87" t="e">
        <f>IF('tbl1'!#REF!&gt;='tbl2'!K37+'tbl2'!K38,1,0)</f>
        <v>#REF!</v>
      </c>
      <c r="L48" s="87" t="e">
        <f>IF('tbl1'!#REF!&gt;='tbl2'!L37+'tbl2'!L38,1,0)</f>
        <v>#REF!</v>
      </c>
      <c r="M48" s="87" t="e">
        <f>IF('tbl1'!#REF!&gt;='tbl2'!M37+'tbl2'!M38,1,0)</f>
        <v>#REF!</v>
      </c>
      <c r="N48" s="87" t="e">
        <f>IF('tbl1'!#REF!&gt;='tbl2'!N37+'tbl2'!N38,1,0)</f>
        <v>#REF!</v>
      </c>
      <c r="O48" s="87" t="e">
        <f>IF('tbl1'!#REF!&gt;='tbl2'!O37+'tbl2'!O38,1,0)</f>
        <v>#REF!</v>
      </c>
      <c r="P48" s="87" t="e">
        <f>IF('tbl1'!#REF!&gt;='tbl2'!P37+'tbl2'!P38,1,0)</f>
        <v>#REF!</v>
      </c>
      <c r="Q48" s="87" t="e">
        <f>IF('tbl1'!#REF!&gt;='tbl2'!Q37+'tbl2'!Q38,1,0)</f>
        <v>#REF!</v>
      </c>
      <c r="R48" s="87" t="e">
        <f>IF('tbl1'!#REF!&gt;='tbl2'!R37+'tbl2'!R38,1,0)</f>
        <v>#REF!</v>
      </c>
      <c r="S48" s="87">
        <f>IF('tbl1'!K18&gt;='tbl2'!S37+'tbl2'!S38,1,0)</f>
        <v>0</v>
      </c>
    </row>
    <row r="49" spans="2:19" ht="12.75" customHeight="1" x14ac:dyDescent="0.15">
      <c r="B49" s="86">
        <f t="shared" si="7"/>
        <v>10</v>
      </c>
      <c r="C49" s="87">
        <f>IF('tbl1'!C19&gt;='tbl2'!C37+'tbl2'!C38,1,0)</f>
        <v>0</v>
      </c>
      <c r="D49" s="87">
        <f>IF('tbl1'!D19&gt;='tbl2'!D37+'tbl2'!D38,1,0)</f>
        <v>0</v>
      </c>
      <c r="E49" s="87">
        <f>IF('tbl1'!E19&gt;='tbl2'!E37+'tbl2'!E38,1,0)</f>
        <v>0</v>
      </c>
      <c r="F49" s="87">
        <f>IF('tbl1'!F19&gt;='tbl2'!F37+'tbl2'!F38,1,0)</f>
        <v>0</v>
      </c>
      <c r="G49" s="96">
        <f>IF('tbl1'!G19&gt;='tbl2'!G37+'tbl2'!G38,1,0)</f>
        <v>0</v>
      </c>
      <c r="H49" s="87">
        <f>IF('tbl1'!H19&gt;='tbl2'!H37+'tbl2'!H38,1,0)</f>
        <v>0</v>
      </c>
      <c r="I49" s="87">
        <f>IF('tbl1'!I19&gt;='tbl2'!I37+'tbl2'!I38,1,0)</f>
        <v>0</v>
      </c>
      <c r="J49" s="96">
        <f>IF('tbl1'!J19&gt;='tbl2'!J37+'tbl2'!J38,1,0)</f>
        <v>0</v>
      </c>
      <c r="K49" s="87" t="e">
        <f>IF('tbl1'!#REF!&gt;='tbl2'!K37+'tbl2'!K38,1,0)</f>
        <v>#REF!</v>
      </c>
      <c r="L49" s="87" t="e">
        <f>IF('tbl1'!#REF!&gt;='tbl2'!L37+'tbl2'!L38,1,0)</f>
        <v>#REF!</v>
      </c>
      <c r="M49" s="87" t="e">
        <f>IF('tbl1'!#REF!&gt;='tbl2'!M37+'tbl2'!M38,1,0)</f>
        <v>#REF!</v>
      </c>
      <c r="N49" s="87" t="e">
        <f>IF('tbl1'!#REF!&gt;='tbl2'!N37+'tbl2'!N38,1,0)</f>
        <v>#REF!</v>
      </c>
      <c r="O49" s="87" t="e">
        <f>IF('tbl1'!#REF!&gt;='tbl2'!O37+'tbl2'!O38,1,0)</f>
        <v>#REF!</v>
      </c>
      <c r="P49" s="87" t="e">
        <f>IF('tbl1'!#REF!&gt;='tbl2'!P37+'tbl2'!P38,1,0)</f>
        <v>#REF!</v>
      </c>
      <c r="Q49" s="87" t="e">
        <f>IF('tbl1'!#REF!&gt;='tbl2'!Q37+'tbl2'!Q38,1,0)</f>
        <v>#REF!</v>
      </c>
      <c r="R49" s="87" t="e">
        <f>IF('tbl1'!#REF!&gt;='tbl2'!R37+'tbl2'!R38,1,0)</f>
        <v>#REF!</v>
      </c>
      <c r="S49" s="87">
        <f>IF('tbl1'!K19&gt;='tbl2'!S37+'tbl2'!S38,1,0)</f>
        <v>0</v>
      </c>
    </row>
    <row r="50" spans="2:19" ht="12.75" customHeight="1" x14ac:dyDescent="0.15">
      <c r="B50" s="86">
        <f t="shared" si="7"/>
        <v>11</v>
      </c>
      <c r="C50" s="87">
        <f>IF('tbl1'!C20&gt;='tbl2'!C37+'tbl2'!C38,1,0)</f>
        <v>0</v>
      </c>
      <c r="D50" s="87">
        <f>IF('tbl1'!D20&gt;='tbl2'!D37+'tbl2'!D38,1,0)</f>
        <v>0</v>
      </c>
      <c r="E50" s="87">
        <f>IF('tbl1'!E20&gt;='tbl2'!E37+'tbl2'!E38,1,0)</f>
        <v>0</v>
      </c>
      <c r="F50" s="87">
        <f>IF('tbl1'!F20&gt;='tbl2'!F37+'tbl2'!F38,1,0)</f>
        <v>0</v>
      </c>
      <c r="G50" s="96">
        <f>IF('tbl1'!G20&gt;='tbl2'!G37+'tbl2'!G38,1,0)</f>
        <v>0</v>
      </c>
      <c r="H50" s="87">
        <f>IF('tbl1'!H20&gt;='tbl2'!H37+'tbl2'!H38,1,0)</f>
        <v>0</v>
      </c>
      <c r="I50" s="87">
        <f>IF('tbl1'!I20&gt;='tbl2'!I37+'tbl2'!I38,1,0)</f>
        <v>0</v>
      </c>
      <c r="J50" s="96">
        <f>IF('tbl1'!J20&gt;='tbl2'!J37+'tbl2'!J38,1,0)</f>
        <v>0</v>
      </c>
      <c r="K50" s="87" t="e">
        <f>IF('tbl1'!#REF!&gt;='tbl2'!K37+'tbl2'!K38,1,0)</f>
        <v>#REF!</v>
      </c>
      <c r="L50" s="87" t="e">
        <f>IF('tbl1'!#REF!&gt;='tbl2'!L37+'tbl2'!L38,1,0)</f>
        <v>#REF!</v>
      </c>
      <c r="M50" s="87" t="e">
        <f>IF('tbl1'!#REF!&gt;='tbl2'!M37+'tbl2'!M38,1,0)</f>
        <v>#REF!</v>
      </c>
      <c r="N50" s="87" t="e">
        <f>IF('tbl1'!#REF!&gt;='tbl2'!N37+'tbl2'!N38,1,0)</f>
        <v>#REF!</v>
      </c>
      <c r="O50" s="87" t="e">
        <f>IF('tbl1'!#REF!&gt;='tbl2'!O37+'tbl2'!O38,1,0)</f>
        <v>#REF!</v>
      </c>
      <c r="P50" s="87" t="e">
        <f>IF('tbl1'!#REF!&gt;='tbl2'!P37+'tbl2'!P38,1,0)</f>
        <v>#REF!</v>
      </c>
      <c r="Q50" s="87" t="e">
        <f>IF('tbl1'!#REF!&gt;='tbl2'!Q37+'tbl2'!Q38,1,0)</f>
        <v>#REF!</v>
      </c>
      <c r="R50" s="87" t="e">
        <f>IF('tbl1'!#REF!&gt;='tbl2'!R37+'tbl2'!R38,1,0)</f>
        <v>#REF!</v>
      </c>
      <c r="S50" s="87">
        <f>IF('tbl1'!K20&gt;='tbl2'!S37+'tbl2'!S38,1,0)</f>
        <v>0</v>
      </c>
    </row>
    <row r="51" spans="2:19" ht="12.75" customHeight="1" x14ac:dyDescent="0.15">
      <c r="B51" s="86">
        <f t="shared" si="7"/>
        <v>12</v>
      </c>
      <c r="C51" s="87">
        <f>IF('tbl1'!C21&gt;='tbl2'!C37+'tbl2'!C38,1,0)</f>
        <v>0</v>
      </c>
      <c r="D51" s="87">
        <f>IF('tbl1'!D21&gt;='tbl2'!D37+'tbl2'!D38,1,0)</f>
        <v>0</v>
      </c>
      <c r="E51" s="87">
        <f>IF('tbl1'!E21&gt;='tbl2'!E37+'tbl2'!E38,1,0)</f>
        <v>0</v>
      </c>
      <c r="F51" s="87">
        <f>IF('tbl1'!F21&gt;='tbl2'!F37+'tbl2'!F38,1,0)</f>
        <v>0</v>
      </c>
      <c r="G51" s="96">
        <f>IF('tbl1'!G21&gt;='tbl2'!G37+'tbl2'!G38,1,0)</f>
        <v>0</v>
      </c>
      <c r="H51" s="87">
        <f>IF('tbl1'!H21&gt;='tbl2'!H37+'tbl2'!H38,1,0)</f>
        <v>0</v>
      </c>
      <c r="I51" s="87">
        <f>IF('tbl1'!I21&gt;='tbl2'!I37+'tbl2'!I38,1,0)</f>
        <v>0</v>
      </c>
      <c r="J51" s="96">
        <f>IF('tbl1'!J21&gt;='tbl2'!J37+'tbl2'!J38,1,0)</f>
        <v>0</v>
      </c>
      <c r="K51" s="87" t="e">
        <f>IF('tbl1'!#REF!&gt;='tbl2'!K37+'tbl2'!K38,1,0)</f>
        <v>#REF!</v>
      </c>
      <c r="L51" s="87" t="e">
        <f>IF('tbl1'!#REF!&gt;='tbl2'!L37+'tbl2'!L38,1,0)</f>
        <v>#REF!</v>
      </c>
      <c r="M51" s="87" t="e">
        <f>IF('tbl1'!#REF!&gt;='tbl2'!M37+'tbl2'!M38,1,0)</f>
        <v>#REF!</v>
      </c>
      <c r="N51" s="87" t="e">
        <f>IF('tbl1'!#REF!&gt;='tbl2'!N37+'tbl2'!N38,1,0)</f>
        <v>#REF!</v>
      </c>
      <c r="O51" s="87" t="e">
        <f>IF('tbl1'!#REF!&gt;='tbl2'!O37+'tbl2'!O38,1,0)</f>
        <v>#REF!</v>
      </c>
      <c r="P51" s="87" t="e">
        <f>IF('tbl1'!#REF!&gt;='tbl2'!P37+'tbl2'!P38,1,0)</f>
        <v>#REF!</v>
      </c>
      <c r="Q51" s="87" t="e">
        <f>IF('tbl1'!#REF!&gt;='tbl2'!Q37+'tbl2'!Q38,1,0)</f>
        <v>#REF!</v>
      </c>
      <c r="R51" s="87" t="e">
        <f>IF('tbl1'!#REF!&gt;='tbl2'!R37+'tbl2'!R38,1,0)</f>
        <v>#REF!</v>
      </c>
      <c r="S51" s="87">
        <f>IF('tbl1'!K21&gt;='tbl2'!S37+'tbl2'!S38,1,0)</f>
        <v>0</v>
      </c>
    </row>
    <row r="52" spans="2:19" ht="12.75" customHeight="1" x14ac:dyDescent="0.15">
      <c r="B52" s="86">
        <f t="shared" si="7"/>
        <v>13</v>
      </c>
      <c r="C52" s="87">
        <f>IF('tbl1'!C22&gt;='tbl2'!C37+'tbl2'!C38,1,0)</f>
        <v>0</v>
      </c>
      <c r="D52" s="87">
        <f>IF('tbl1'!D22&gt;='tbl2'!D37+'tbl2'!D38,1,0)</f>
        <v>0</v>
      </c>
      <c r="E52" s="87">
        <f>IF('tbl1'!E22&gt;='tbl2'!E37+'tbl2'!E38,1,0)</f>
        <v>0</v>
      </c>
      <c r="F52" s="87">
        <f>IF('tbl1'!F22&gt;='tbl2'!F37+'tbl2'!F38,1,0)</f>
        <v>0</v>
      </c>
      <c r="G52" s="96">
        <f>IF('tbl1'!G22&gt;='tbl2'!G37+'tbl2'!G38,1,0)</f>
        <v>0</v>
      </c>
      <c r="H52" s="87">
        <f>IF('tbl1'!H22&gt;='tbl2'!H37+'tbl2'!H38,1,0)</f>
        <v>0</v>
      </c>
      <c r="I52" s="87">
        <f>IF('tbl1'!I22&gt;='tbl2'!I37+'tbl2'!I38,1,0)</f>
        <v>0</v>
      </c>
      <c r="J52" s="96">
        <f>IF('tbl1'!J22&gt;='tbl2'!J37+'tbl2'!J38,1,0)</f>
        <v>0</v>
      </c>
      <c r="K52" s="87" t="e">
        <f>IF('tbl1'!#REF!&gt;='tbl2'!K37+'tbl2'!K38,1,0)</f>
        <v>#REF!</v>
      </c>
      <c r="L52" s="87" t="e">
        <f>IF('tbl1'!#REF!&gt;='tbl2'!L37+'tbl2'!L38,1,0)</f>
        <v>#REF!</v>
      </c>
      <c r="M52" s="87" t="e">
        <f>IF('tbl1'!#REF!&gt;='tbl2'!M37+'tbl2'!M38,1,0)</f>
        <v>#REF!</v>
      </c>
      <c r="N52" s="87" t="e">
        <f>IF('tbl1'!#REF!&gt;='tbl2'!N37+'tbl2'!N38,1,0)</f>
        <v>#REF!</v>
      </c>
      <c r="O52" s="87" t="e">
        <f>IF('tbl1'!#REF!&gt;='tbl2'!O37+'tbl2'!O38,1,0)</f>
        <v>#REF!</v>
      </c>
      <c r="P52" s="87" t="e">
        <f>IF('tbl1'!#REF!&gt;='tbl2'!P37+'tbl2'!P38,1,0)</f>
        <v>#REF!</v>
      </c>
      <c r="Q52" s="87" t="e">
        <f>IF('tbl1'!#REF!&gt;='tbl2'!Q37+'tbl2'!Q38,1,0)</f>
        <v>#REF!</v>
      </c>
      <c r="R52" s="87" t="e">
        <f>IF('tbl1'!#REF!&gt;='tbl2'!R37+'tbl2'!R38,1,0)</f>
        <v>#REF!</v>
      </c>
      <c r="S52" s="87">
        <f>IF('tbl1'!K22&gt;='tbl2'!S37+'tbl2'!S38,1,0)</f>
        <v>0</v>
      </c>
    </row>
    <row r="53" spans="2:19" ht="12.75" customHeight="1" x14ac:dyDescent="0.15">
      <c r="B53" s="86">
        <f t="shared" si="7"/>
        <v>14</v>
      </c>
      <c r="C53" s="87">
        <f>IF('tbl1'!C23&gt;='tbl2'!C37+'tbl2'!C38,1,0)</f>
        <v>0</v>
      </c>
      <c r="D53" s="87">
        <f>IF('tbl1'!D23&gt;='tbl2'!D37+'tbl2'!D38,1,0)</f>
        <v>0</v>
      </c>
      <c r="E53" s="87">
        <f>IF('tbl1'!E23&gt;='tbl2'!E37+'tbl2'!E38,1,0)</f>
        <v>0</v>
      </c>
      <c r="F53" s="87">
        <f>IF('tbl1'!F23&gt;='tbl2'!F37+'tbl2'!F38,1,0)</f>
        <v>0</v>
      </c>
      <c r="G53" s="96">
        <f>IF('tbl1'!G23&gt;='tbl2'!G37+'tbl2'!G38,1,0)</f>
        <v>0</v>
      </c>
      <c r="H53" s="87">
        <f>IF('tbl1'!H23&gt;='tbl2'!H37+'tbl2'!H38,1,0)</f>
        <v>0</v>
      </c>
      <c r="I53" s="87">
        <f>IF('tbl1'!I23&gt;='tbl2'!I37+'tbl2'!I38,1,0)</f>
        <v>0</v>
      </c>
      <c r="J53" s="96">
        <f>IF('tbl1'!J23&gt;='tbl2'!J37+'tbl2'!J38,1,0)</f>
        <v>0</v>
      </c>
      <c r="K53" s="87" t="e">
        <f>IF('tbl1'!#REF!&gt;='tbl2'!K37+'tbl2'!K38,1,0)</f>
        <v>#REF!</v>
      </c>
      <c r="L53" s="87" t="e">
        <f>IF('tbl1'!#REF!&gt;='tbl2'!L37+'tbl2'!L38,1,0)</f>
        <v>#REF!</v>
      </c>
      <c r="M53" s="87" t="e">
        <f>IF('tbl1'!#REF!&gt;='tbl2'!M37+'tbl2'!M38,1,0)</f>
        <v>#REF!</v>
      </c>
      <c r="N53" s="87" t="e">
        <f>IF('tbl1'!#REF!&gt;='tbl2'!N37+'tbl2'!N38,1,0)</f>
        <v>#REF!</v>
      </c>
      <c r="O53" s="87" t="e">
        <f>IF('tbl1'!#REF!&gt;='tbl2'!O37+'tbl2'!O38,1,0)</f>
        <v>#REF!</v>
      </c>
      <c r="P53" s="87" t="e">
        <f>IF('tbl1'!#REF!&gt;='tbl2'!P37+'tbl2'!P38,1,0)</f>
        <v>#REF!</v>
      </c>
      <c r="Q53" s="87" t="e">
        <f>IF('tbl1'!#REF!&gt;='tbl2'!Q37+'tbl2'!Q38,1,0)</f>
        <v>#REF!</v>
      </c>
      <c r="R53" s="87" t="e">
        <f>IF('tbl1'!#REF!&gt;='tbl2'!R37+'tbl2'!R38,1,0)</f>
        <v>#REF!</v>
      </c>
      <c r="S53" s="87">
        <f>IF('tbl1'!K23&gt;='tbl2'!S37+'tbl2'!S38,1,0)</f>
        <v>0</v>
      </c>
    </row>
    <row r="54" spans="2:19" ht="12.75" customHeight="1" x14ac:dyDescent="0.15">
      <c r="B54" s="86">
        <f t="shared" si="7"/>
        <v>15</v>
      </c>
      <c r="C54" s="87">
        <f>IF('tbl1'!C24&gt;='tbl2'!C37+'tbl2'!C38,1,0)</f>
        <v>0</v>
      </c>
      <c r="D54" s="87">
        <f>IF('tbl1'!D24&gt;='tbl2'!D37+'tbl2'!D38,1,0)</f>
        <v>0</v>
      </c>
      <c r="E54" s="87">
        <f>IF('tbl1'!E24&gt;='tbl2'!E37+'tbl2'!E38,1,0)</f>
        <v>0</v>
      </c>
      <c r="F54" s="87">
        <f>IF('tbl1'!F24&gt;='tbl2'!F37+'tbl2'!F38,1,0)</f>
        <v>0</v>
      </c>
      <c r="G54" s="96">
        <f>IF('tbl1'!G24&gt;='tbl2'!G37+'tbl2'!G38,1,0)</f>
        <v>0</v>
      </c>
      <c r="H54" s="87">
        <f>IF('tbl1'!H24&gt;='tbl2'!H37+'tbl2'!H38,1,0)</f>
        <v>0</v>
      </c>
      <c r="I54" s="87">
        <f>IF('tbl1'!I24&gt;='tbl2'!I37+'tbl2'!I38,1,0)</f>
        <v>0</v>
      </c>
      <c r="J54" s="96">
        <f>IF('tbl1'!J24&gt;='tbl2'!J37+'tbl2'!J38,1,0)</f>
        <v>0</v>
      </c>
      <c r="K54" s="87" t="e">
        <f>IF('tbl1'!#REF!&gt;='tbl2'!K37+'tbl2'!K38,1,0)</f>
        <v>#REF!</v>
      </c>
      <c r="L54" s="87" t="e">
        <f>IF('tbl1'!#REF!&gt;='tbl2'!L37+'tbl2'!L38,1,0)</f>
        <v>#REF!</v>
      </c>
      <c r="M54" s="87" t="e">
        <f>IF('tbl1'!#REF!&gt;='tbl2'!M37+'tbl2'!M38,1,0)</f>
        <v>#REF!</v>
      </c>
      <c r="N54" s="87" t="e">
        <f>IF('tbl1'!#REF!&gt;='tbl2'!N37+'tbl2'!N38,1,0)</f>
        <v>#REF!</v>
      </c>
      <c r="O54" s="87" t="e">
        <f>IF('tbl1'!#REF!&gt;='tbl2'!O37+'tbl2'!O38,1,0)</f>
        <v>#REF!</v>
      </c>
      <c r="P54" s="87" t="e">
        <f>IF('tbl1'!#REF!&gt;='tbl2'!P37+'tbl2'!P38,1,0)</f>
        <v>#REF!</v>
      </c>
      <c r="Q54" s="87" t="e">
        <f>IF('tbl1'!#REF!&gt;='tbl2'!Q37+'tbl2'!Q38,1,0)</f>
        <v>#REF!</v>
      </c>
      <c r="R54" s="87" t="e">
        <f>IF('tbl1'!#REF!&gt;='tbl2'!R37+'tbl2'!R38,1,0)</f>
        <v>#REF!</v>
      </c>
      <c r="S54" s="87">
        <f>IF('tbl1'!K24&gt;='tbl2'!S37+'tbl2'!S38,1,0)</f>
        <v>0</v>
      </c>
    </row>
    <row r="55" spans="2:19" ht="12.75" customHeight="1" x14ac:dyDescent="0.15">
      <c r="B55" s="86">
        <f t="shared" si="7"/>
        <v>16</v>
      </c>
      <c r="C55" s="87">
        <f>IF('tbl1'!C25&gt;='tbl2'!C37+'tbl2'!C38,1,0)</f>
        <v>0</v>
      </c>
      <c r="D55" s="87">
        <f>IF('tbl1'!D25&gt;='tbl2'!D37+'tbl2'!D38,1,0)</f>
        <v>0</v>
      </c>
      <c r="E55" s="87">
        <f>IF('tbl1'!E25&gt;='tbl2'!E37+'tbl2'!E38,1,0)</f>
        <v>0</v>
      </c>
      <c r="F55" s="87">
        <f>IF('tbl1'!F25&gt;='tbl2'!F37+'tbl2'!F38,1,0)</f>
        <v>0</v>
      </c>
      <c r="G55" s="96">
        <f>IF('tbl1'!G25&gt;='tbl2'!G37+'tbl2'!G38,1,0)</f>
        <v>0</v>
      </c>
      <c r="H55" s="87">
        <f>IF('tbl1'!H25&gt;='tbl2'!H37+'tbl2'!H38,1,0)</f>
        <v>0</v>
      </c>
      <c r="I55" s="87">
        <f>IF('tbl1'!I25&gt;='tbl2'!I37+'tbl2'!I38,1,0)</f>
        <v>0</v>
      </c>
      <c r="J55" s="96">
        <f>IF('tbl1'!J25&gt;='tbl2'!J37+'tbl2'!J38,1,0)</f>
        <v>0</v>
      </c>
      <c r="K55" s="87" t="e">
        <f>IF('tbl1'!#REF!&gt;='tbl2'!K37+'tbl2'!K38,1,0)</f>
        <v>#REF!</v>
      </c>
      <c r="L55" s="87" t="e">
        <f>IF('tbl1'!#REF!&gt;='tbl2'!L37+'tbl2'!L38,1,0)</f>
        <v>#REF!</v>
      </c>
      <c r="M55" s="87" t="e">
        <f>IF('tbl1'!#REF!&gt;='tbl2'!M37+'tbl2'!M38,1,0)</f>
        <v>#REF!</v>
      </c>
      <c r="N55" s="87" t="e">
        <f>IF('tbl1'!#REF!&gt;='tbl2'!N37+'tbl2'!N38,1,0)</f>
        <v>#REF!</v>
      </c>
      <c r="O55" s="87" t="e">
        <f>IF('tbl1'!#REF!&gt;='tbl2'!O37+'tbl2'!O38,1,0)</f>
        <v>#REF!</v>
      </c>
      <c r="P55" s="87" t="e">
        <f>IF('tbl1'!#REF!&gt;='tbl2'!P37+'tbl2'!P38,1,0)</f>
        <v>#REF!</v>
      </c>
      <c r="Q55" s="87" t="e">
        <f>IF('tbl1'!#REF!&gt;='tbl2'!Q37+'tbl2'!Q38,1,0)</f>
        <v>#REF!</v>
      </c>
      <c r="R55" s="87" t="e">
        <f>IF('tbl1'!#REF!&gt;='tbl2'!R37+'tbl2'!R38,1,0)</f>
        <v>#REF!</v>
      </c>
      <c r="S55" s="87">
        <f>IF('tbl1'!K25&gt;='tbl2'!S37+'tbl2'!S38,1,0)</f>
        <v>0</v>
      </c>
    </row>
    <row r="56" spans="2:19" ht="12.75" customHeight="1" x14ac:dyDescent="0.15">
      <c r="B56" s="86">
        <f t="shared" si="7"/>
        <v>17</v>
      </c>
      <c r="C56" s="87">
        <f>IF('tbl1'!C26&gt;='tbl2'!C37+'tbl2'!C38,1,0)</f>
        <v>0</v>
      </c>
      <c r="D56" s="87">
        <f>IF('tbl1'!D26&gt;='tbl2'!D37+'tbl2'!D38,1,0)</f>
        <v>0</v>
      </c>
      <c r="E56" s="87">
        <f>IF('tbl1'!E26&gt;='tbl2'!E37+'tbl2'!E38,1,0)</f>
        <v>0</v>
      </c>
      <c r="F56" s="87">
        <f>IF('tbl1'!F26&gt;='tbl2'!F37+'tbl2'!F38,1,0)</f>
        <v>0</v>
      </c>
      <c r="G56" s="96">
        <f>IF('tbl1'!G26&gt;='tbl2'!G37+'tbl2'!G38,1,0)</f>
        <v>0</v>
      </c>
      <c r="H56" s="87">
        <f>IF('tbl1'!H26&gt;='tbl2'!H37+'tbl2'!H38,1,0)</f>
        <v>0</v>
      </c>
      <c r="I56" s="87">
        <f>IF('tbl1'!I26&gt;='tbl2'!I37+'tbl2'!I38,1,0)</f>
        <v>0</v>
      </c>
      <c r="J56" s="96">
        <f>IF('tbl1'!J26&gt;='tbl2'!J37+'tbl2'!J38,1,0)</f>
        <v>0</v>
      </c>
      <c r="K56" s="87" t="e">
        <f>IF('tbl1'!#REF!&gt;='tbl2'!K37+'tbl2'!K38,1,0)</f>
        <v>#REF!</v>
      </c>
      <c r="L56" s="87" t="e">
        <f>IF('tbl1'!#REF!&gt;='tbl2'!L37+'tbl2'!L38,1,0)</f>
        <v>#REF!</v>
      </c>
      <c r="M56" s="87" t="e">
        <f>IF('tbl1'!#REF!&gt;='tbl2'!M37+'tbl2'!M38,1,0)</f>
        <v>#REF!</v>
      </c>
      <c r="N56" s="87" t="e">
        <f>IF('tbl1'!#REF!&gt;='tbl2'!N37+'tbl2'!N38,1,0)</f>
        <v>#REF!</v>
      </c>
      <c r="O56" s="87" t="e">
        <f>IF('tbl1'!#REF!&gt;='tbl2'!O37+'tbl2'!O38,1,0)</f>
        <v>#REF!</v>
      </c>
      <c r="P56" s="87" t="e">
        <f>IF('tbl1'!#REF!&gt;='tbl2'!P37+'tbl2'!P38,1,0)</f>
        <v>#REF!</v>
      </c>
      <c r="Q56" s="87" t="e">
        <f>IF('tbl1'!#REF!&gt;='tbl2'!Q37+'tbl2'!Q38,1,0)</f>
        <v>#REF!</v>
      </c>
      <c r="R56" s="87" t="e">
        <f>IF('tbl1'!#REF!&gt;='tbl2'!R37+'tbl2'!R38,1,0)</f>
        <v>#REF!</v>
      </c>
      <c r="S56" s="87">
        <f>IF('tbl1'!K26&gt;='tbl2'!S37+'tbl2'!S38,1,0)</f>
        <v>0</v>
      </c>
    </row>
    <row r="57" spans="2:19" ht="12.75" customHeight="1" x14ac:dyDescent="0.15">
      <c r="B57" s="86">
        <f t="shared" si="7"/>
        <v>18</v>
      </c>
      <c r="C57" s="87">
        <f>IF('tbl1'!C27&gt;='tbl2'!C37+'tbl2'!C38,1,0)</f>
        <v>0</v>
      </c>
      <c r="D57" s="87">
        <f>IF('tbl1'!D27&gt;='tbl2'!D37+'tbl2'!D38,1,0)</f>
        <v>0</v>
      </c>
      <c r="E57" s="87">
        <f>IF('tbl1'!E27&gt;='tbl2'!E37+'tbl2'!E38,1,0)</f>
        <v>0</v>
      </c>
      <c r="F57" s="87">
        <f>IF('tbl1'!F27&gt;='tbl2'!F37+'tbl2'!F38,1,0)</f>
        <v>0</v>
      </c>
      <c r="G57" s="96">
        <f>IF('tbl1'!G27&gt;='tbl2'!G37+'tbl2'!G38,1,0)</f>
        <v>0</v>
      </c>
      <c r="H57" s="87">
        <f>IF('tbl1'!H27&gt;='tbl2'!H37+'tbl2'!H38,1,0)</f>
        <v>0</v>
      </c>
      <c r="I57" s="87">
        <f>IF('tbl1'!I27&gt;='tbl2'!I37+'tbl2'!I38,1,0)</f>
        <v>0</v>
      </c>
      <c r="J57" s="96">
        <f>IF('tbl1'!J27&gt;='tbl2'!J37+'tbl2'!J38,1,0)</f>
        <v>0</v>
      </c>
      <c r="K57" s="87" t="e">
        <f>IF('tbl1'!#REF!&gt;='tbl2'!K37+'tbl2'!K38,1,0)</f>
        <v>#REF!</v>
      </c>
      <c r="L57" s="87" t="e">
        <f>IF('tbl1'!#REF!&gt;='tbl2'!L37+'tbl2'!L38,1,0)</f>
        <v>#REF!</v>
      </c>
      <c r="M57" s="87" t="e">
        <f>IF('tbl1'!#REF!&gt;='tbl2'!M37+'tbl2'!M38,1,0)</f>
        <v>#REF!</v>
      </c>
      <c r="N57" s="87" t="e">
        <f>IF('tbl1'!#REF!&gt;='tbl2'!N37+'tbl2'!N38,1,0)</f>
        <v>#REF!</v>
      </c>
      <c r="O57" s="87" t="e">
        <f>IF('tbl1'!#REF!&gt;='tbl2'!O37+'tbl2'!O38,1,0)</f>
        <v>#REF!</v>
      </c>
      <c r="P57" s="87" t="e">
        <f>IF('tbl1'!#REF!&gt;='tbl2'!P37+'tbl2'!P38,1,0)</f>
        <v>#REF!</v>
      </c>
      <c r="Q57" s="87" t="e">
        <f>IF('tbl1'!#REF!&gt;='tbl2'!Q37+'tbl2'!Q38,1,0)</f>
        <v>#REF!</v>
      </c>
      <c r="R57" s="87" t="e">
        <f>IF('tbl1'!#REF!&gt;='tbl2'!R37+'tbl2'!R38,1,0)</f>
        <v>#REF!</v>
      </c>
      <c r="S57" s="87">
        <f>IF('tbl1'!K27&gt;='tbl2'!S37+'tbl2'!S38,1,0)</f>
        <v>0</v>
      </c>
    </row>
    <row r="58" spans="2:19" ht="12.75" customHeight="1" x14ac:dyDescent="0.15">
      <c r="B58" s="86">
        <f t="shared" si="7"/>
        <v>19</v>
      </c>
      <c r="C58" s="87">
        <f>IF('tbl1'!C28&gt;='tbl2'!C37+'tbl2'!C38,1,0)</f>
        <v>0</v>
      </c>
      <c r="D58" s="87">
        <f>IF('tbl1'!D28&gt;='tbl2'!D37+'tbl2'!D38,1,0)</f>
        <v>0</v>
      </c>
      <c r="E58" s="87">
        <f>IF('tbl1'!E28&gt;='tbl2'!E37+'tbl2'!E38,1,0)</f>
        <v>0</v>
      </c>
      <c r="F58" s="87">
        <f>IF('tbl1'!F28&gt;='tbl2'!F37+'tbl2'!F38,1,0)</f>
        <v>0</v>
      </c>
      <c r="G58" s="96">
        <f>IF('tbl1'!G28&gt;='tbl2'!G37+'tbl2'!G38,1,0)</f>
        <v>0</v>
      </c>
      <c r="H58" s="87">
        <f>IF('tbl1'!H28&gt;='tbl2'!H37+'tbl2'!H38,1,0)</f>
        <v>0</v>
      </c>
      <c r="I58" s="87">
        <f>IF('tbl1'!I28&gt;='tbl2'!I37+'tbl2'!I38,1,0)</f>
        <v>0</v>
      </c>
      <c r="J58" s="96">
        <f>IF('tbl1'!J28&gt;='tbl2'!J37+'tbl2'!J38,1,0)</f>
        <v>0</v>
      </c>
      <c r="K58" s="87" t="e">
        <f>IF('tbl1'!#REF!&gt;='tbl2'!K37+'tbl2'!K38,1,0)</f>
        <v>#REF!</v>
      </c>
      <c r="L58" s="87" t="e">
        <f>IF('tbl1'!#REF!&gt;='tbl2'!L37+'tbl2'!L38,1,0)</f>
        <v>#REF!</v>
      </c>
      <c r="M58" s="87" t="e">
        <f>IF('tbl1'!#REF!&gt;='tbl2'!M37+'tbl2'!M38,1,0)</f>
        <v>#REF!</v>
      </c>
      <c r="N58" s="87" t="e">
        <f>IF('tbl1'!#REF!&gt;='tbl2'!N37+'tbl2'!N38,1,0)</f>
        <v>#REF!</v>
      </c>
      <c r="O58" s="87" t="e">
        <f>IF('tbl1'!#REF!&gt;='tbl2'!O37+'tbl2'!O38,1,0)</f>
        <v>#REF!</v>
      </c>
      <c r="P58" s="87" t="e">
        <f>IF('tbl1'!#REF!&gt;='tbl2'!P37+'tbl2'!P38,1,0)</f>
        <v>#REF!</v>
      </c>
      <c r="Q58" s="87" t="e">
        <f>IF('tbl1'!#REF!&gt;='tbl2'!Q37+'tbl2'!Q38,1,0)</f>
        <v>#REF!</v>
      </c>
      <c r="R58" s="87" t="e">
        <f>IF('tbl1'!#REF!&gt;='tbl2'!R37+'tbl2'!R38,1,0)</f>
        <v>#REF!</v>
      </c>
      <c r="S58" s="87">
        <f>IF('tbl1'!K28&gt;='tbl2'!S37+'tbl2'!S38,1,0)</f>
        <v>0</v>
      </c>
    </row>
    <row r="59" spans="2:19" ht="12.75" customHeight="1" x14ac:dyDescent="0.15">
      <c r="B59" s="86">
        <f t="shared" si="7"/>
        <v>20</v>
      </c>
      <c r="C59" s="87">
        <f>IF('tbl1'!C29&gt;='tbl2'!C37+'tbl2'!C38,1,0)</f>
        <v>0</v>
      </c>
      <c r="D59" s="87">
        <f>IF('tbl1'!D29&gt;='tbl2'!D37+'tbl2'!D38,1,0)</f>
        <v>0</v>
      </c>
      <c r="E59" s="87">
        <f>IF('tbl1'!E29&gt;='tbl2'!E37+'tbl2'!E38,1,0)</f>
        <v>0</v>
      </c>
      <c r="F59" s="87">
        <f>IF('tbl1'!F29&gt;='tbl2'!F37+'tbl2'!F38,1,0)</f>
        <v>0</v>
      </c>
      <c r="G59" s="96">
        <f>IF('tbl1'!G29&gt;='tbl2'!G37+'tbl2'!G38,1,0)</f>
        <v>0</v>
      </c>
      <c r="H59" s="87">
        <f>IF('tbl1'!H29&gt;='tbl2'!H37+'tbl2'!H38,1,0)</f>
        <v>0</v>
      </c>
      <c r="I59" s="87">
        <f>IF('tbl1'!I29&gt;='tbl2'!I37+'tbl2'!I38,1,0)</f>
        <v>0</v>
      </c>
      <c r="J59" s="96">
        <f>IF('tbl1'!J29&gt;='tbl2'!J37+'tbl2'!J38,1,0)</f>
        <v>0</v>
      </c>
      <c r="K59" s="87" t="e">
        <f>IF('tbl1'!#REF!&gt;='tbl2'!K37+'tbl2'!K38,1,0)</f>
        <v>#REF!</v>
      </c>
      <c r="L59" s="87" t="e">
        <f>IF('tbl1'!#REF!&gt;='tbl2'!L37+'tbl2'!L38,1,0)</f>
        <v>#REF!</v>
      </c>
      <c r="M59" s="87" t="e">
        <f>IF('tbl1'!#REF!&gt;='tbl2'!M37+'tbl2'!M38,1,0)</f>
        <v>#REF!</v>
      </c>
      <c r="N59" s="87" t="e">
        <f>IF('tbl1'!#REF!&gt;='tbl2'!N37+'tbl2'!N38,1,0)</f>
        <v>#REF!</v>
      </c>
      <c r="O59" s="87" t="e">
        <f>IF('tbl1'!#REF!&gt;='tbl2'!O37+'tbl2'!O38,1,0)</f>
        <v>#REF!</v>
      </c>
      <c r="P59" s="87" t="e">
        <f>IF('tbl1'!#REF!&gt;='tbl2'!P37+'tbl2'!P38,1,0)</f>
        <v>#REF!</v>
      </c>
      <c r="Q59" s="87" t="e">
        <f>IF('tbl1'!#REF!&gt;='tbl2'!Q37+'tbl2'!Q38,1,0)</f>
        <v>#REF!</v>
      </c>
      <c r="R59" s="87" t="e">
        <f>IF('tbl1'!#REF!&gt;='tbl2'!R37+'tbl2'!R38,1,0)</f>
        <v>#REF!</v>
      </c>
      <c r="S59" s="87">
        <f>IF('tbl1'!K29&gt;='tbl2'!S37+'tbl2'!S38,1,0)</f>
        <v>0</v>
      </c>
    </row>
    <row r="60" spans="2:19" ht="12.75" customHeight="1" x14ac:dyDescent="0.15">
      <c r="B60" s="86">
        <f t="shared" si="7"/>
        <v>21</v>
      </c>
      <c r="C60" s="87">
        <f>IF('tbl1'!C30&gt;='tbl2'!C37+'tbl2'!C38,1,0)</f>
        <v>0</v>
      </c>
      <c r="D60" s="87">
        <f>IF('tbl1'!D30&gt;='tbl2'!D37+'tbl2'!D38,1,0)</f>
        <v>0</v>
      </c>
      <c r="E60" s="87">
        <f>IF('tbl1'!E30&gt;='tbl2'!E37+'tbl2'!E38,1,0)</f>
        <v>0</v>
      </c>
      <c r="F60" s="87">
        <f>IF('tbl1'!F30&gt;='tbl2'!F37+'tbl2'!F38,1,0)</f>
        <v>0</v>
      </c>
      <c r="G60" s="96">
        <f>IF('tbl1'!G30&gt;='tbl2'!G37+'tbl2'!G38,1,0)</f>
        <v>0</v>
      </c>
      <c r="H60" s="87">
        <f>IF('tbl1'!H30&gt;='tbl2'!H37+'tbl2'!H38,1,0)</f>
        <v>0</v>
      </c>
      <c r="I60" s="87">
        <f>IF('tbl1'!I30&gt;='tbl2'!I37+'tbl2'!I38,1,0)</f>
        <v>0</v>
      </c>
      <c r="J60" s="96">
        <f>IF('tbl1'!J30&gt;='tbl2'!J37+'tbl2'!J38,1,0)</f>
        <v>0</v>
      </c>
      <c r="K60" s="87" t="e">
        <f>IF('tbl1'!#REF!&gt;='tbl2'!K37+'tbl2'!K38,1,0)</f>
        <v>#REF!</v>
      </c>
      <c r="L60" s="87" t="e">
        <f>IF('tbl1'!#REF!&gt;='tbl2'!L37+'tbl2'!L38,1,0)</f>
        <v>#REF!</v>
      </c>
      <c r="M60" s="87" t="e">
        <f>IF('tbl1'!#REF!&gt;='tbl2'!M37+'tbl2'!M38,1,0)</f>
        <v>#REF!</v>
      </c>
      <c r="N60" s="87" t="e">
        <f>IF('tbl1'!#REF!&gt;='tbl2'!N37+'tbl2'!N38,1,0)</f>
        <v>#REF!</v>
      </c>
      <c r="O60" s="87" t="e">
        <f>IF('tbl1'!#REF!&gt;='tbl2'!O37+'tbl2'!O38,1,0)</f>
        <v>#REF!</v>
      </c>
      <c r="P60" s="87" t="e">
        <f>IF('tbl1'!#REF!&gt;='tbl2'!P37+'tbl2'!P38,1,0)</f>
        <v>#REF!</v>
      </c>
      <c r="Q60" s="87" t="e">
        <f>IF('tbl1'!#REF!&gt;='tbl2'!Q37+'tbl2'!Q38,1,0)</f>
        <v>#REF!</v>
      </c>
      <c r="R60" s="87" t="e">
        <f>IF('tbl1'!#REF!&gt;='tbl2'!R37+'tbl2'!R38,1,0)</f>
        <v>#REF!</v>
      </c>
      <c r="S60" s="87">
        <f>IF('tbl1'!K30&gt;='tbl2'!S37+'tbl2'!S38,1,0)</f>
        <v>0</v>
      </c>
    </row>
    <row r="61" spans="2:19" ht="12.75" customHeight="1" x14ac:dyDescent="0.15">
      <c r="B61" s="86">
        <f t="shared" si="7"/>
        <v>22</v>
      </c>
      <c r="C61" s="87">
        <f>IF('tbl1'!C31&gt;='tbl2'!C37+'tbl2'!C38,1,0)</f>
        <v>0</v>
      </c>
      <c r="D61" s="87">
        <f>IF('tbl1'!D31&gt;='tbl2'!D37+'tbl2'!D38,1,0)</f>
        <v>0</v>
      </c>
      <c r="E61" s="87">
        <f>IF('tbl1'!E31&gt;='tbl2'!E37+'tbl2'!E38,1,0)</f>
        <v>0</v>
      </c>
      <c r="F61" s="87">
        <f>IF('tbl1'!F31&gt;='tbl2'!F37+'tbl2'!F38,1,0)</f>
        <v>0</v>
      </c>
      <c r="G61" s="96">
        <f>IF('tbl1'!G31&gt;='tbl2'!G37+'tbl2'!G38,1,0)</f>
        <v>0</v>
      </c>
      <c r="H61" s="87">
        <f>IF('tbl1'!H31&gt;='tbl2'!H37+'tbl2'!H38,1,0)</f>
        <v>0</v>
      </c>
      <c r="I61" s="87">
        <f>IF('tbl1'!I31&gt;='tbl2'!I37+'tbl2'!I38,1,0)</f>
        <v>0</v>
      </c>
      <c r="J61" s="96">
        <f>IF('tbl1'!J31&gt;='tbl2'!J37+'tbl2'!J38,1,0)</f>
        <v>0</v>
      </c>
      <c r="K61" s="87" t="e">
        <f>IF('tbl1'!#REF!&gt;='tbl2'!K37+'tbl2'!K38,1,0)</f>
        <v>#REF!</v>
      </c>
      <c r="L61" s="87" t="e">
        <f>IF('tbl1'!#REF!&gt;='tbl2'!L37+'tbl2'!L38,1,0)</f>
        <v>#REF!</v>
      </c>
      <c r="M61" s="87" t="e">
        <f>IF('tbl1'!#REF!&gt;='tbl2'!M37+'tbl2'!M38,1,0)</f>
        <v>#REF!</v>
      </c>
      <c r="N61" s="87" t="e">
        <f>IF('tbl1'!#REF!&gt;='tbl2'!N37+'tbl2'!N38,1,0)</f>
        <v>#REF!</v>
      </c>
      <c r="O61" s="87" t="e">
        <f>IF('tbl1'!#REF!&gt;='tbl2'!O37+'tbl2'!O38,1,0)</f>
        <v>#REF!</v>
      </c>
      <c r="P61" s="87" t="e">
        <f>IF('tbl1'!#REF!&gt;='tbl2'!P37+'tbl2'!P38,1,0)</f>
        <v>#REF!</v>
      </c>
      <c r="Q61" s="87" t="e">
        <f>IF('tbl1'!#REF!&gt;='tbl2'!Q37+'tbl2'!Q38,1,0)</f>
        <v>#REF!</v>
      </c>
      <c r="R61" s="87" t="e">
        <f>IF('tbl1'!#REF!&gt;='tbl2'!R37+'tbl2'!R38,1,0)</f>
        <v>#REF!</v>
      </c>
      <c r="S61" s="87">
        <f>IF('tbl1'!K31&gt;='tbl2'!S37+'tbl2'!S38,1,0)</f>
        <v>0</v>
      </c>
    </row>
    <row r="62" spans="2:19" ht="12.75" customHeight="1" x14ac:dyDescent="0.15">
      <c r="B62" s="86">
        <f t="shared" si="7"/>
        <v>23</v>
      </c>
      <c r="C62" s="87">
        <f>IF('tbl1'!C32&gt;='tbl2'!C37+'tbl2'!C38,1,0)</f>
        <v>0</v>
      </c>
      <c r="D62" s="87">
        <f>IF('tbl1'!D32&gt;='tbl2'!D37+'tbl2'!D38,1,0)</f>
        <v>0</v>
      </c>
      <c r="E62" s="87">
        <f>IF('tbl1'!E32&gt;='tbl2'!E37+'tbl2'!E38,1,0)</f>
        <v>0</v>
      </c>
      <c r="F62" s="87">
        <f>IF('tbl1'!F32&gt;='tbl2'!F37+'tbl2'!F38,1,0)</f>
        <v>0</v>
      </c>
      <c r="G62" s="96">
        <f>IF('tbl1'!G32&gt;='tbl2'!G37+'tbl2'!G38,1,0)</f>
        <v>0</v>
      </c>
      <c r="H62" s="87">
        <f>IF('tbl1'!H32&gt;='tbl2'!H37+'tbl2'!H38,1,0)</f>
        <v>0</v>
      </c>
      <c r="I62" s="87">
        <f>IF('tbl1'!I32&gt;='tbl2'!I37+'tbl2'!I38,1,0)</f>
        <v>0</v>
      </c>
      <c r="J62" s="96">
        <f>IF('tbl1'!J32&gt;='tbl2'!J37+'tbl2'!J38,1,0)</f>
        <v>0</v>
      </c>
      <c r="K62" s="87" t="e">
        <f>IF('tbl1'!#REF!&gt;='tbl2'!K37+'tbl2'!K38,1,0)</f>
        <v>#REF!</v>
      </c>
      <c r="L62" s="87" t="e">
        <f>IF('tbl1'!#REF!&gt;='tbl2'!L37+'tbl2'!L38,1,0)</f>
        <v>#REF!</v>
      </c>
      <c r="M62" s="87" t="e">
        <f>IF('tbl1'!#REF!&gt;='tbl2'!M37+'tbl2'!M38,1,0)</f>
        <v>#REF!</v>
      </c>
      <c r="N62" s="87" t="e">
        <f>IF('tbl1'!#REF!&gt;='tbl2'!N37+'tbl2'!N38,1,0)</f>
        <v>#REF!</v>
      </c>
      <c r="O62" s="87" t="e">
        <f>IF('tbl1'!#REF!&gt;='tbl2'!O37+'tbl2'!O38,1,0)</f>
        <v>#REF!</v>
      </c>
      <c r="P62" s="87" t="e">
        <f>IF('tbl1'!#REF!&gt;='tbl2'!P37+'tbl2'!P38,1,0)</f>
        <v>#REF!</v>
      </c>
      <c r="Q62" s="87" t="e">
        <f>IF('tbl1'!#REF!&gt;='tbl2'!Q37+'tbl2'!Q38,1,0)</f>
        <v>#REF!</v>
      </c>
      <c r="R62" s="87" t="e">
        <f>IF('tbl1'!#REF!&gt;='tbl2'!R37+'tbl2'!R38,1,0)</f>
        <v>#REF!</v>
      </c>
      <c r="S62" s="87">
        <f>IF('tbl1'!K32&gt;='tbl2'!S37+'tbl2'!S38,1,0)</f>
        <v>0</v>
      </c>
    </row>
    <row r="63" spans="2:19" ht="12.75" customHeight="1" x14ac:dyDescent="0.15">
      <c r="B63" s="86">
        <f t="shared" si="7"/>
        <v>24</v>
      </c>
      <c r="C63" s="87">
        <f>IF('tbl1'!C33&gt;='tbl2'!C37+'tbl2'!C38,1,0)</f>
        <v>0</v>
      </c>
      <c r="D63" s="87">
        <f>IF('tbl1'!D33&gt;='tbl2'!D37+'tbl2'!D38,1,0)</f>
        <v>0</v>
      </c>
      <c r="E63" s="87">
        <f>IF('tbl1'!E33&gt;='tbl2'!E37+'tbl2'!E38,1,0)</f>
        <v>0</v>
      </c>
      <c r="F63" s="87">
        <f>IF('tbl1'!F33&gt;='tbl2'!F37+'tbl2'!F38,1,0)</f>
        <v>0</v>
      </c>
      <c r="G63" s="96">
        <f>IF('tbl1'!G33&gt;='tbl2'!G37+'tbl2'!G38,1,0)</f>
        <v>0</v>
      </c>
      <c r="H63" s="87">
        <f>IF('tbl1'!H33&gt;='tbl2'!H37+'tbl2'!H38,1,0)</f>
        <v>0</v>
      </c>
      <c r="I63" s="87">
        <f>IF('tbl1'!I33&gt;='tbl2'!I37+'tbl2'!I38,1,0)</f>
        <v>0</v>
      </c>
      <c r="J63" s="96">
        <f>IF('tbl1'!J33&gt;='tbl2'!J37+'tbl2'!J38,1,0)</f>
        <v>0</v>
      </c>
      <c r="K63" s="87" t="e">
        <f>IF('tbl1'!#REF!&gt;='tbl2'!K37+'tbl2'!K38,1,0)</f>
        <v>#REF!</v>
      </c>
      <c r="L63" s="87" t="e">
        <f>IF('tbl1'!#REF!&gt;='tbl2'!L37+'tbl2'!L38,1,0)</f>
        <v>#REF!</v>
      </c>
      <c r="M63" s="87" t="e">
        <f>IF('tbl1'!#REF!&gt;='tbl2'!M37+'tbl2'!M38,1,0)</f>
        <v>#REF!</v>
      </c>
      <c r="N63" s="87" t="e">
        <f>IF('tbl1'!#REF!&gt;='tbl2'!N37+'tbl2'!N38,1,0)</f>
        <v>#REF!</v>
      </c>
      <c r="O63" s="87" t="e">
        <f>IF('tbl1'!#REF!&gt;='tbl2'!O37+'tbl2'!O38,1,0)</f>
        <v>#REF!</v>
      </c>
      <c r="P63" s="87" t="e">
        <f>IF('tbl1'!#REF!&gt;='tbl2'!P37+'tbl2'!P38,1,0)</f>
        <v>#REF!</v>
      </c>
      <c r="Q63" s="87" t="e">
        <f>IF('tbl1'!#REF!&gt;='tbl2'!Q37+'tbl2'!Q38,1,0)</f>
        <v>#REF!</v>
      </c>
      <c r="R63" s="87" t="e">
        <f>IF('tbl1'!#REF!&gt;='tbl2'!R37+'tbl2'!R38,1,0)</f>
        <v>#REF!</v>
      </c>
      <c r="S63" s="87">
        <f>IF('tbl1'!K33&gt;='tbl2'!S37+'tbl2'!S38,1,0)</f>
        <v>0</v>
      </c>
    </row>
    <row r="64" spans="2:19" ht="12.75" customHeight="1" x14ac:dyDescent="0.15">
      <c r="B64" s="86">
        <f t="shared" si="7"/>
        <v>25</v>
      </c>
      <c r="C64" s="87">
        <f>IF('tbl1'!C34&gt;='tbl2'!C37+'tbl2'!C38,1,0)</f>
        <v>0</v>
      </c>
      <c r="D64" s="87">
        <f>IF('tbl1'!D34&gt;='tbl2'!D37+'tbl2'!D38,1,0)</f>
        <v>0</v>
      </c>
      <c r="E64" s="87">
        <f>IF('tbl1'!E34&gt;='tbl2'!E37+'tbl2'!E38,1,0)</f>
        <v>0</v>
      </c>
      <c r="F64" s="87">
        <f>IF('tbl1'!F34&gt;='tbl2'!F37+'tbl2'!F38,1,0)</f>
        <v>0</v>
      </c>
      <c r="G64" s="96">
        <f>IF('tbl1'!G34&gt;='tbl2'!G37+'tbl2'!G38,1,0)</f>
        <v>0</v>
      </c>
      <c r="H64" s="87">
        <f>IF('tbl1'!H34&gt;='tbl2'!H37+'tbl2'!H38,1,0)</f>
        <v>0</v>
      </c>
      <c r="I64" s="87">
        <f>IF('tbl1'!I34&gt;='tbl2'!I37+'tbl2'!I38,1,0)</f>
        <v>0</v>
      </c>
      <c r="J64" s="96">
        <f>IF('tbl1'!J34&gt;='tbl2'!J37+'tbl2'!J38,1,0)</f>
        <v>0</v>
      </c>
      <c r="K64" s="87" t="e">
        <f>IF('tbl1'!#REF!&gt;='tbl2'!K37+'tbl2'!K38,1,0)</f>
        <v>#REF!</v>
      </c>
      <c r="L64" s="87" t="e">
        <f>IF('tbl1'!#REF!&gt;='tbl2'!L37+'tbl2'!L38,1,0)</f>
        <v>#REF!</v>
      </c>
      <c r="M64" s="87" t="e">
        <f>IF('tbl1'!#REF!&gt;='tbl2'!M37+'tbl2'!M38,1,0)</f>
        <v>#REF!</v>
      </c>
      <c r="N64" s="87" t="e">
        <f>IF('tbl1'!#REF!&gt;='tbl2'!N37+'tbl2'!N38,1,0)</f>
        <v>#REF!</v>
      </c>
      <c r="O64" s="87" t="e">
        <f>IF('tbl1'!#REF!&gt;='tbl2'!O37+'tbl2'!O38,1,0)</f>
        <v>#REF!</v>
      </c>
      <c r="P64" s="87" t="e">
        <f>IF('tbl1'!#REF!&gt;='tbl2'!P37+'tbl2'!P38,1,0)</f>
        <v>#REF!</v>
      </c>
      <c r="Q64" s="87" t="e">
        <f>IF('tbl1'!#REF!&gt;='tbl2'!Q37+'tbl2'!Q38,1,0)</f>
        <v>#REF!</v>
      </c>
      <c r="R64" s="87" t="e">
        <f>IF('tbl1'!#REF!&gt;='tbl2'!R37+'tbl2'!R38,1,0)</f>
        <v>#REF!</v>
      </c>
      <c r="S64" s="87">
        <f>IF('tbl1'!K34&gt;='tbl2'!S37+'tbl2'!S38,1,0)</f>
        <v>0</v>
      </c>
    </row>
    <row r="65" spans="1:19" ht="12.75" customHeight="1" x14ac:dyDescent="0.15">
      <c r="A65" s="85" t="s">
        <v>38</v>
      </c>
      <c r="B65" s="86"/>
      <c r="C65" s="87">
        <f t="shared" ref="C65:S65" si="8">SUM(C40:C64)</f>
        <v>0</v>
      </c>
      <c r="D65" s="87">
        <f t="shared" si="8"/>
        <v>0</v>
      </c>
      <c r="E65" s="87">
        <f t="shared" si="8"/>
        <v>0</v>
      </c>
      <c r="F65" s="87">
        <f t="shared" si="8"/>
        <v>0</v>
      </c>
      <c r="G65" s="87">
        <f t="shared" si="8"/>
        <v>0</v>
      </c>
      <c r="H65" s="87">
        <f t="shared" si="8"/>
        <v>0</v>
      </c>
      <c r="I65" s="87">
        <f t="shared" si="8"/>
        <v>0</v>
      </c>
      <c r="J65" s="87">
        <f t="shared" si="8"/>
        <v>0</v>
      </c>
      <c r="K65" s="87" t="e">
        <f t="shared" si="8"/>
        <v>#REF!</v>
      </c>
      <c r="L65" s="87" t="e">
        <f t="shared" si="8"/>
        <v>#REF!</v>
      </c>
      <c r="M65" s="87" t="e">
        <f t="shared" si="8"/>
        <v>#REF!</v>
      </c>
      <c r="N65" s="87" t="e">
        <f t="shared" si="8"/>
        <v>#REF!</v>
      </c>
      <c r="O65" s="87" t="e">
        <f t="shared" si="8"/>
        <v>#REF!</v>
      </c>
      <c r="P65" s="87" t="e">
        <f t="shared" si="8"/>
        <v>#REF!</v>
      </c>
      <c r="Q65" s="87" t="e">
        <f t="shared" si="8"/>
        <v>#REF!</v>
      </c>
      <c r="R65" s="87" t="e">
        <f t="shared" si="8"/>
        <v>#REF!</v>
      </c>
      <c r="S65" s="87">
        <f t="shared" si="8"/>
        <v>0</v>
      </c>
    </row>
    <row r="66" spans="1:19" ht="12.75" customHeight="1" x14ac:dyDescent="0.15">
      <c r="B66" s="93"/>
    </row>
    <row r="67" spans="1:19" ht="12.75" customHeight="1" x14ac:dyDescent="0.15">
      <c r="B67" s="93"/>
    </row>
    <row r="68" spans="1:19" ht="12.75" customHeight="1" x14ac:dyDescent="0.15">
      <c r="B68" s="93"/>
    </row>
    <row r="69" spans="1:19" ht="12.75" customHeight="1" x14ac:dyDescent="0.15">
      <c r="B69" s="93"/>
    </row>
    <row r="70" spans="1:19" ht="12.75" customHeight="1" x14ac:dyDescent="0.15">
      <c r="B70" s="93"/>
    </row>
    <row r="71" spans="1:19" ht="12.75" customHeight="1" x14ac:dyDescent="0.15">
      <c r="B71" s="93"/>
    </row>
    <row r="72" spans="1:19" ht="12.75" customHeight="1" x14ac:dyDescent="0.15">
      <c r="B72" s="93"/>
    </row>
    <row r="73" spans="1:19" ht="12.75" customHeight="1" x14ac:dyDescent="0.15">
      <c r="B73" s="93"/>
    </row>
    <row r="74" spans="1:19" ht="12.75" customHeight="1" x14ac:dyDescent="0.15">
      <c r="B74" s="93"/>
    </row>
    <row r="75" spans="1:19" ht="12.75" customHeight="1" x14ac:dyDescent="0.15">
      <c r="B75" s="93"/>
    </row>
    <row r="76" spans="1:19" ht="12.75" customHeight="1" x14ac:dyDescent="0.15">
      <c r="B76" s="93"/>
    </row>
    <row r="77" spans="1:19" ht="12.75" customHeight="1" x14ac:dyDescent="0.15">
      <c r="B77" s="93"/>
      <c r="C77" s="93"/>
      <c r="D77" s="93"/>
      <c r="E77" s="93"/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</row>
    <row r="78" spans="1:19" ht="12.75" customHeight="1" x14ac:dyDescent="0.15">
      <c r="B78" s="93"/>
    </row>
    <row r="79" spans="1:19" ht="12.75" customHeight="1" x14ac:dyDescent="0.15">
      <c r="B79" s="93"/>
    </row>
    <row r="80" spans="1:19" ht="12.75" customHeight="1" x14ac:dyDescent="0.15">
      <c r="B80" s="93"/>
    </row>
    <row r="81" spans="2:2" ht="12.75" customHeight="1" x14ac:dyDescent="0.15">
      <c r="B81" s="93"/>
    </row>
    <row r="82" spans="2:2" ht="12.75" customHeight="1" x14ac:dyDescent="0.15">
      <c r="B82" s="93"/>
    </row>
    <row r="83" spans="2:2" ht="12.75" customHeight="1" x14ac:dyDescent="0.15">
      <c r="B83" s="93"/>
    </row>
    <row r="84" spans="2:2" ht="12.75" customHeight="1" x14ac:dyDescent="0.15">
      <c r="B84" s="93"/>
    </row>
    <row r="85" spans="2:2" ht="12.75" customHeight="1" x14ac:dyDescent="0.15">
      <c r="B85" s="93"/>
    </row>
    <row r="86" spans="2:2" ht="12.75" customHeight="1" x14ac:dyDescent="0.15">
      <c r="B86" s="93"/>
    </row>
    <row r="87" spans="2:2" ht="12.75" customHeight="1" x14ac:dyDescent="0.15"/>
    <row r="88" spans="2:2" ht="12.75" customHeight="1" x14ac:dyDescent="0.15"/>
    <row r="89" spans="2:2" ht="12.75" customHeight="1" x14ac:dyDescent="0.15"/>
    <row r="90" spans="2:2" ht="12.75" customHeight="1" x14ac:dyDescent="0.15"/>
    <row r="91" spans="2:2" ht="12.75" customHeight="1" x14ac:dyDescent="0.15"/>
    <row r="92" spans="2:2" ht="12.75" customHeight="1" x14ac:dyDescent="0.15"/>
    <row r="93" spans="2:2" ht="12.75" customHeight="1" x14ac:dyDescent="0.15"/>
    <row r="94" spans="2:2" ht="12.75" customHeight="1" x14ac:dyDescent="0.15"/>
    <row r="95" spans="2:2" ht="12.75" customHeight="1" x14ac:dyDescent="0.15"/>
    <row r="96" spans="2:2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  <row r="997" ht="12.75" customHeight="1" x14ac:dyDescent="0.15"/>
    <row r="998" ht="12.75" customHeight="1" x14ac:dyDescent="0.15"/>
    <row r="999" ht="12.75" customHeight="1" x14ac:dyDescent="0.15"/>
    <row r="1000" ht="12.75" customHeight="1" x14ac:dyDescent="0.1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tbl1</vt:lpstr>
      <vt:lpstr>tbl2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shaker aluqeili</dc:creator>
  <cp:lastModifiedBy>shohada</cp:lastModifiedBy>
  <dcterms:created xsi:type="dcterms:W3CDTF">2005-12-25T15:03:01Z</dcterms:created>
  <dcterms:modified xsi:type="dcterms:W3CDTF">2023-09-12T07:50:03Z</dcterms:modified>
</cp:coreProperties>
</file>